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311"/>
  <workbookPr/>
  <mc:AlternateContent xmlns:mc="http://schemas.openxmlformats.org/markup-compatibility/2006">
    <mc:Choice Requires="x15">
      <x15ac:absPath xmlns:x15ac="http://schemas.microsoft.com/office/spreadsheetml/2010/11/ac" url="/Users/nicolechrist/Documents/"/>
    </mc:Choice>
  </mc:AlternateContent>
  <bookViews>
    <workbookView xWindow="2540" yWindow="460" windowWidth="25680" windowHeight="15120"/>
  </bookViews>
  <sheets>
    <sheet name="Oyster Credit Calculator" sheetId="1" r:id="rId1"/>
    <sheet name="Segment-sheds" sheetId="2" r:id="rId2"/>
    <sheet name="Land-River Segments" sheetId="3" state="hidden" r:id="rId3"/>
    <sheet name="TN Efficiency" sheetId="4" r:id="rId4"/>
    <sheet name="TP Efficiency" sheetId="5" r:id="rId5"/>
  </sheets>
  <definedNames>
    <definedName name="Ploidy">'Oyster Credit Calculator'!$D$35:$G$35</definedName>
    <definedName name="Segmentsheds">'Segment-sheds'!$A$2:$A$59</definedName>
    <definedName name="Select_Ploidy_Type">'Oyster Credit Calculator'!$A$45+'Oyster Credit Calculator'!$F$47:$F$48</definedName>
    <definedName name="Size">'Oyster Credit Calculator'!$B$37:$B$39</definedName>
  </definedNames>
  <calcPr calcId="15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9" i="1" l="1"/>
  <c r="D42" i="1"/>
  <c r="A49" i="1"/>
  <c r="C49" i="1"/>
  <c r="C50" i="1"/>
  <c r="C51" i="1"/>
  <c r="D49" i="1"/>
  <c r="D50" i="1"/>
  <c r="D51" i="1"/>
</calcChain>
</file>

<file path=xl/sharedStrings.xml><?xml version="1.0" encoding="utf-8"?>
<sst xmlns="http://schemas.openxmlformats.org/spreadsheetml/2006/main" count="685" uniqueCount="672">
  <si>
    <t>Maryland Department of the Environment - Water and Sciences Administration</t>
  </si>
  <si>
    <t>Nutrient Trading Credit Calculator for Oyster Aquaculture Practices</t>
  </si>
  <si>
    <t>About the Calculator</t>
  </si>
  <si>
    <t>2.  Please populate the blue cells in this worksheet with applicable project data.  The calculator will subsequently generate the TN, TP, and TSS load reduction credit for the project. Once finished, email this spreadsheet along with other supporting documentation as defined here: https://mde.maryland.gov/programs/Water/WQT/Pages/index.aspx to MD's nutrient trading administrator as mde.wqtrading@maryland.gov.</t>
  </si>
  <si>
    <t>1.  This calculator estimates the pollutant load reductions for oyster aquaculture projects intended for sale on the nutrient trading market.</t>
  </si>
  <si>
    <t>BASIC PROJECT INFORMATION</t>
  </si>
  <si>
    <t>Populate blue cells below with basic project information</t>
  </si>
  <si>
    <t>Project Name</t>
  </si>
  <si>
    <t>County</t>
  </si>
  <si>
    <t>Address</t>
  </si>
  <si>
    <t>WATERSHED INFORMATION</t>
  </si>
  <si>
    <t>Segment-shed</t>
  </si>
  <si>
    <t>Land-River Segment</t>
  </si>
  <si>
    <t>PROJECT LOAD REDUCTIONS</t>
  </si>
  <si>
    <t>Number of Bushels</t>
  </si>
  <si>
    <t>Total # of Oysters</t>
  </si>
  <si>
    <t>Populate blue cells below with information regarding Chesapeake Bay model geography.  To determine the applicable geography, locate your project on MDE's  interactive webmap at &lt;&lt;mde.maryland.gov&gt;&gt;.  Locate your project site and identify the segment-shed and land-river segment it is located in.</t>
  </si>
  <si>
    <t>Oyster Size Class Range (inches)</t>
  </si>
  <si>
    <t>Number of Oysters per Bushel</t>
  </si>
  <si>
    <t>Size Class Midpoint (inches)</t>
  </si>
  <si>
    <t>Size Class Midpoint (mm)</t>
  </si>
  <si>
    <t>Nitrogen</t>
  </si>
  <si>
    <t>Phosphorus</t>
  </si>
  <si>
    <t>Diploid</t>
  </si>
  <si>
    <t>Triploid</t>
  </si>
  <si>
    <t>Content in Oyster Tissue (g/oyster)</t>
  </si>
  <si>
    <t>Select Ploidy Type</t>
  </si>
  <si>
    <t>Select Size Range (inches)</t>
  </si>
  <si>
    <t>Segmented-shed Name</t>
  </si>
  <si>
    <t>ANATF_DC</t>
  </si>
  <si>
    <t>Anacostia River Tidal Fresh DC</t>
  </si>
  <si>
    <t>ANATF_MD</t>
  </si>
  <si>
    <t>Anacostia River Tidal Fresh Maryland</t>
  </si>
  <si>
    <t>BACOH</t>
  </si>
  <si>
    <t>Back River Oligohaline</t>
  </si>
  <si>
    <t>BIGMH</t>
  </si>
  <si>
    <t>Big Annemessex River Mesohaline</t>
  </si>
  <si>
    <t>BOHOH</t>
  </si>
  <si>
    <t>Bohemia River Oligohaline</t>
  </si>
  <si>
    <t>BSHOH</t>
  </si>
  <si>
    <t>Bush River Oligohaline</t>
  </si>
  <si>
    <t>C&amp;DOH_DE</t>
  </si>
  <si>
    <t>C&amp;D Canal Oligohaline Delaware</t>
  </si>
  <si>
    <t>C&amp;DOH_MD</t>
  </si>
  <si>
    <t>C&amp;D Canal Oligohaline Maryland</t>
  </si>
  <si>
    <t>CB1TF</t>
  </si>
  <si>
    <t>Northern Chesapeake Bay Tidal Fresh</t>
  </si>
  <si>
    <t>CB2OH</t>
  </si>
  <si>
    <t>Northern Chesapeake Bay Oligohaline</t>
  </si>
  <si>
    <t>CB3MH</t>
  </si>
  <si>
    <t>Upper Chesapeake Bay Mesohaline</t>
  </si>
  <si>
    <t>CB4MH</t>
  </si>
  <si>
    <t>Middle Chesapeake Bay Mesohaline</t>
  </si>
  <si>
    <t>CB5MH_MD</t>
  </si>
  <si>
    <t>Lower Chesapeake Bay Mesohaline Maryland</t>
  </si>
  <si>
    <t>CHOMH1</t>
  </si>
  <si>
    <t>Choptank River Mesohaline mouth 1</t>
  </si>
  <si>
    <t>CHOMH2</t>
  </si>
  <si>
    <t>Choptank River Mesohaline 2</t>
  </si>
  <si>
    <t>CHOOH</t>
  </si>
  <si>
    <t>Choptank River Oligohaline</t>
  </si>
  <si>
    <t>CHOTF</t>
  </si>
  <si>
    <t>Upper Choptank River Tidal Fresh</t>
  </si>
  <si>
    <t>CHSMH</t>
  </si>
  <si>
    <t>Lower Chester River Mesohaline</t>
  </si>
  <si>
    <t>CHSOH</t>
  </si>
  <si>
    <t>Middle Chester River Oligohaline</t>
  </si>
  <si>
    <t>CHSTF</t>
  </si>
  <si>
    <t>Upper Chester River Tidal Fresh</t>
  </si>
  <si>
    <t>EASMH</t>
  </si>
  <si>
    <t>Eastern Bay Mesohaline</t>
  </si>
  <si>
    <t>ELKOH</t>
  </si>
  <si>
    <t>Elk River Oligohaline</t>
  </si>
  <si>
    <t>FSBMH</t>
  </si>
  <si>
    <t>Fishing Bay Mesohaline</t>
  </si>
  <si>
    <t>GUNOH</t>
  </si>
  <si>
    <t>Gunpowder River Oligohaline</t>
  </si>
  <si>
    <t>HNGMH</t>
  </si>
  <si>
    <t>Honga River Mesohaline</t>
  </si>
  <si>
    <t>LCHMH</t>
  </si>
  <si>
    <t>Little Choptank River Mesohaline</t>
  </si>
  <si>
    <t>MAGMH</t>
  </si>
  <si>
    <t>Magothy River Mesohaline</t>
  </si>
  <si>
    <t>MANMH</t>
  </si>
  <si>
    <t>Manokin River Mesohaline</t>
  </si>
  <si>
    <t>MATTF</t>
  </si>
  <si>
    <t>Mattawoman Creek Tidal Fresh</t>
  </si>
  <si>
    <t>MIDOH</t>
  </si>
  <si>
    <t>Middle River Oligohaline</t>
  </si>
  <si>
    <t>NANMH</t>
  </si>
  <si>
    <t>Lower Nanticoke River Mesohaline</t>
  </si>
  <si>
    <t>NANOH</t>
  </si>
  <si>
    <t>Upper Nanticoke River Oligohaline</t>
  </si>
  <si>
    <t>NANTF_DE</t>
  </si>
  <si>
    <t>Upper Nanticoke River Tidal Fresh Delaware</t>
  </si>
  <si>
    <t>NANTF_MD</t>
  </si>
  <si>
    <t>Upper Nanticoke River Tidal Fresh Maryland</t>
  </si>
  <si>
    <t>NORTF</t>
  </si>
  <si>
    <t>North East River Tidal Fresh</t>
  </si>
  <si>
    <t>PATMH</t>
  </si>
  <si>
    <t>Patapsco River Mesohaline</t>
  </si>
  <si>
    <t>PAXMH</t>
  </si>
  <si>
    <t>Lower Patuxent River Mesohaline</t>
  </si>
  <si>
    <t>PAXOH</t>
  </si>
  <si>
    <t>Middle Patuxent River Oligohaline</t>
  </si>
  <si>
    <t>PAXTF</t>
  </si>
  <si>
    <t>Upper Patuxent River Tidal Fresh</t>
  </si>
  <si>
    <t>PISTF</t>
  </si>
  <si>
    <t>Piscataway Creek tidal Fresh</t>
  </si>
  <si>
    <t>POCMH_MD</t>
  </si>
  <si>
    <t>Lower Pocomoke River Mesohaline Maryland</t>
  </si>
  <si>
    <t>POCOH_MD</t>
  </si>
  <si>
    <t>Middle Pocomoke River Oligohaline Maryland</t>
  </si>
  <si>
    <t>POCOH_VA</t>
  </si>
  <si>
    <t>Middle Pocomoke River Oligohaline Virginia</t>
  </si>
  <si>
    <t>POCTF</t>
  </si>
  <si>
    <t>Upper Pocomoke River Tidal Fresh</t>
  </si>
  <si>
    <t>POTMH_MD</t>
  </si>
  <si>
    <t>Lower Potomac River Mesohaline Maryland</t>
  </si>
  <si>
    <t>POTOH1_MD</t>
  </si>
  <si>
    <t>Lower Potomac River Oligohaline Maryland</t>
  </si>
  <si>
    <t>POTOH2_MD</t>
  </si>
  <si>
    <t>Port Tobacco River Oligohaline Maryland</t>
  </si>
  <si>
    <t>POTOH3_MD</t>
  </si>
  <si>
    <t>Nanjemoy Creek Oligohaline Maryland</t>
  </si>
  <si>
    <t>POTTF_DC</t>
  </si>
  <si>
    <t>Upper Potomac River Tidal Fresh DC</t>
  </si>
  <si>
    <t>POTTF_MD</t>
  </si>
  <si>
    <t>Upper Potomac River Tidal Fresh Maryland</t>
  </si>
  <si>
    <t>RHDMH</t>
  </si>
  <si>
    <t>Rhode River Mesohaline</t>
  </si>
  <si>
    <t>SASOH</t>
  </si>
  <si>
    <t>Sassafras River Oligohaline</t>
  </si>
  <si>
    <t>SEVMH</t>
  </si>
  <si>
    <t>Severn River Mesohaline</t>
  </si>
  <si>
    <t>SOUMH</t>
  </si>
  <si>
    <t>South River Mesohaline</t>
  </si>
  <si>
    <t>TANMH_MD</t>
  </si>
  <si>
    <t>Tangier Sound Mesohaline Maryland</t>
  </si>
  <si>
    <t>WBRTF</t>
  </si>
  <si>
    <t>Western Branch Patuxent River Tidal Fresh</t>
  </si>
  <si>
    <t>WICMH</t>
  </si>
  <si>
    <t>Wicomico River Mesohaline</t>
  </si>
  <si>
    <t>WSTMH</t>
  </si>
  <si>
    <t>West River Mesohaline</t>
  </si>
  <si>
    <t>N24001PU1_3100_3690</t>
  </si>
  <si>
    <t>N24001PU2_3140_3680</t>
  </si>
  <si>
    <t>N24001PU2_3180_3370</t>
  </si>
  <si>
    <t>N24001PU2_3370_4020</t>
  </si>
  <si>
    <t>N24001PU1_3580_3780</t>
  </si>
  <si>
    <t>N24001PU3_3680_3890</t>
  </si>
  <si>
    <t>N24001PU4_3780_3930</t>
  </si>
  <si>
    <t>N24001PU1_3850_4190</t>
  </si>
  <si>
    <t>N24001PU6_3870_3690</t>
  </si>
  <si>
    <t>N24001PU0_3871_3690</t>
  </si>
  <si>
    <t>N24001PU4_3890_3990</t>
  </si>
  <si>
    <t>N24001PU5_3930_4170</t>
  </si>
  <si>
    <t>N24001PU1_3940_3970</t>
  </si>
  <si>
    <t>N24001PU4_3970_3890</t>
  </si>
  <si>
    <t>N24001PU4_3990_3780</t>
  </si>
  <si>
    <t>N24001PU6_4020_3870</t>
  </si>
  <si>
    <t>N24001PU5_4170_4020</t>
  </si>
  <si>
    <t>N24001PU4_4440_3970</t>
  </si>
  <si>
    <t>N24003WL0_4390_0000</t>
  </si>
  <si>
    <t>N24003WL0_4391_0000</t>
  </si>
  <si>
    <t>N24003WL0_4392_0000</t>
  </si>
  <si>
    <t>N24003WL0_4420_0000</t>
  </si>
  <si>
    <t>N24003WL0_4421_0000</t>
  </si>
  <si>
    <t>N24003WL0_4422_0000</t>
  </si>
  <si>
    <t>N24003WL0_4423_0000</t>
  </si>
  <si>
    <t>N24003WL0_4600_0000</t>
  </si>
  <si>
    <t>N24003WL0_4601_0000</t>
  </si>
  <si>
    <t>N24003WL0_4602_0000</t>
  </si>
  <si>
    <t>N24003WL0_4603_0000</t>
  </si>
  <si>
    <t>N24003WL0_4770_0000</t>
  </si>
  <si>
    <t>N24003WL0_4771_0000</t>
  </si>
  <si>
    <t>N24003WL0_4772_0000</t>
  </si>
  <si>
    <t>N24003WM0_3961_0000</t>
  </si>
  <si>
    <t>N24003WM0_3962_0000</t>
  </si>
  <si>
    <t>N24003WM0_3963_0000</t>
  </si>
  <si>
    <t>N24003WM3_4060_0001</t>
  </si>
  <si>
    <t>N24003XL3_4710_0000</t>
  </si>
  <si>
    <t>N24003XL3_4711_0000</t>
  </si>
  <si>
    <t>N24003XL3_4712_0000</t>
  </si>
  <si>
    <t>N24003XL3_4713_0000</t>
  </si>
  <si>
    <t>N24003XL3_4950_0000</t>
  </si>
  <si>
    <t>N24003XU2_4270_4650</t>
  </si>
  <si>
    <t>N24003XU2_4480_4650</t>
  </si>
  <si>
    <t>N24003XU3_4650_0001</t>
  </si>
  <si>
    <t>N24003WM0_3966_0000</t>
  </si>
  <si>
    <t>N24003WL0_4393_0000</t>
  </si>
  <si>
    <t>N24003WL0_4394_0000</t>
  </si>
  <si>
    <t>N24003WL0_4424_0000</t>
  </si>
  <si>
    <t>N24003WL0_4425_0000</t>
  </si>
  <si>
    <t>N24005SL2_2910_3060</t>
  </si>
  <si>
    <t>N24005WM0_3650_0001</t>
  </si>
  <si>
    <t>N24005WM1_3660_3910</t>
  </si>
  <si>
    <t>N24005WM0_3740_0001</t>
  </si>
  <si>
    <t>N24005WM0_3741_0000</t>
  </si>
  <si>
    <t>N24005WM3_3880_4060</t>
  </si>
  <si>
    <t>N24005WM0_3881_3880</t>
  </si>
  <si>
    <t>N24005WM1_3910_0001</t>
  </si>
  <si>
    <t>N24005WM0_3964_0000</t>
  </si>
  <si>
    <t>N24005WM3_4060_0001</t>
  </si>
  <si>
    <t>N24005WU2_3020_3320</t>
  </si>
  <si>
    <t>N24005WU0_3021_3020</t>
  </si>
  <si>
    <t>N24005WU2_3320_3480</t>
  </si>
  <si>
    <t>N24005WU1_3350_3490</t>
  </si>
  <si>
    <t>N24005WU3_3480_3481</t>
  </si>
  <si>
    <t>N24005WU3_3481_0001</t>
  </si>
  <si>
    <t>N24005WU1_3482_0001</t>
  </si>
  <si>
    <t>N24005WU1_3490_3480</t>
  </si>
  <si>
    <t>N24005WU0_3670_0001</t>
  </si>
  <si>
    <t>N24005WU0_3671_0000</t>
  </si>
  <si>
    <t>N24005WU0_3820_0000</t>
  </si>
  <si>
    <t>N24005WU0_3541_0000</t>
  </si>
  <si>
    <t>N24005WU0_3542_0000</t>
  </si>
  <si>
    <t>N24005WU0_3540_0000</t>
  </si>
  <si>
    <t>N24005WU0_3821_0000</t>
  </si>
  <si>
    <t>N24005WM0_3742_0000</t>
  </si>
  <si>
    <t>N24005WM0_3744_0000</t>
  </si>
  <si>
    <t>N24005WM0_3965_0000</t>
  </si>
  <si>
    <t>N24005WM0_3743_0000</t>
  </si>
  <si>
    <t>N24005WM0_3745_0000</t>
  </si>
  <si>
    <t>N24510WM0_3650_0001</t>
  </si>
  <si>
    <t>N24510WM0_3740_0001</t>
  </si>
  <si>
    <t>N24510WM0_3741_0000</t>
  </si>
  <si>
    <t>N24510WM1_3910_0001</t>
  </si>
  <si>
    <t>N24510WM0_3960_0000</t>
  </si>
  <si>
    <t>N24510WM0_3961_0000</t>
  </si>
  <si>
    <t>N24510WM0_3962_0000</t>
  </si>
  <si>
    <t>N24510WM0_3964_0000</t>
  </si>
  <si>
    <t>N24510WM3_4060_0001</t>
  </si>
  <si>
    <t>N24009XL0_5320_0001</t>
  </si>
  <si>
    <t>N24009XL0_5341_0000</t>
  </si>
  <si>
    <t>N24009XL0_5342_0000</t>
  </si>
  <si>
    <t>N24009XL0_5343_0000</t>
  </si>
  <si>
    <t>N24009XL0_5345_0000</t>
  </si>
  <si>
    <t>N24009XL0_5346_0000</t>
  </si>
  <si>
    <t>N24009WL0_4772_0000</t>
  </si>
  <si>
    <t>N24009WL0_4920_0000</t>
  </si>
  <si>
    <t>N24009WL0_4921_0000</t>
  </si>
  <si>
    <t>N24009WL0_4922_0000</t>
  </si>
  <si>
    <t>N24009WL0_4925_0000</t>
  </si>
  <si>
    <t>N24009XL3_4713_0000</t>
  </si>
  <si>
    <t>N24009XL3_4950_0000</t>
  </si>
  <si>
    <t>N24009XL3_4951_0000</t>
  </si>
  <si>
    <t>N24009XL3_4952_0000</t>
  </si>
  <si>
    <t>N24009XL0_4954_0000</t>
  </si>
  <si>
    <t>N24009XL0_5348_0000</t>
  </si>
  <si>
    <t>N24009XL0_5350_0000</t>
  </si>
  <si>
    <t>N24009WL0_4923_0000</t>
  </si>
  <si>
    <t>N24011EL2_4590_0001</t>
  </si>
  <si>
    <t>N24011EL0_4591_0000</t>
  </si>
  <si>
    <t>N24011EL2_4630_0000</t>
  </si>
  <si>
    <t>N24011EM2_3980_0001</t>
  </si>
  <si>
    <t>N24011EM2_4100_0001</t>
  </si>
  <si>
    <t>N24011EM2_4101_0000</t>
  </si>
  <si>
    <t>N24011EM3_4320_0000</t>
  </si>
  <si>
    <t>N24011EM3_4321_0000</t>
  </si>
  <si>
    <t>N24011EM0_4322_0000</t>
  </si>
  <si>
    <t>N24011EM0_4323_0000</t>
  </si>
  <si>
    <t>N24011EM0_4324_0000</t>
  </si>
  <si>
    <t>N24011EM3_4325_0000</t>
  </si>
  <si>
    <t>N24011EM4_4740_0000</t>
  </si>
  <si>
    <t>N24011EM0_4327_0000</t>
  </si>
  <si>
    <t>N24013PM2_2860_3040</t>
  </si>
  <si>
    <t>N24013PM3_3040_3340</t>
  </si>
  <si>
    <t>N24013PM1_3120_3400</t>
  </si>
  <si>
    <t>N24013PM2_3400_3340</t>
  </si>
  <si>
    <t>N24013PM1_3450_3400</t>
  </si>
  <si>
    <t>N24013PM1_3710_4040</t>
  </si>
  <si>
    <t>N24013SL3_2460_2430</t>
  </si>
  <si>
    <t>N24013SL0_2831_2830</t>
  </si>
  <si>
    <t>N24013WM3_3880_4060</t>
  </si>
  <si>
    <t>N24013WM0_3881_3880</t>
  </si>
  <si>
    <t>N24013WM1_3882_3880</t>
  </si>
  <si>
    <t>N24013WU0_3021_3020</t>
  </si>
  <si>
    <t>N24013WU1_3350_3490</t>
  </si>
  <si>
    <t>N24015EU1_2650_0001</t>
  </si>
  <si>
    <t>N24015EU1_2810_0001</t>
  </si>
  <si>
    <t>N24015EU0_2940_0000</t>
  </si>
  <si>
    <t>N24015EU0_2941_0000</t>
  </si>
  <si>
    <t>N24015EU1_2980_0000</t>
  </si>
  <si>
    <t>N24015EU1_2981_0000</t>
  </si>
  <si>
    <t>N24015EU1_2982_0000</t>
  </si>
  <si>
    <t>N24015EU1_2983_0000</t>
  </si>
  <si>
    <t>N24015EU1_2984_0000</t>
  </si>
  <si>
    <t>N24015EU0_2985_0000</t>
  </si>
  <si>
    <t>N24015EU0_3050_0000</t>
  </si>
  <si>
    <t>N24015EU0_3200_0000</t>
  </si>
  <si>
    <t>N24015EU0_3202_0000</t>
  </si>
  <si>
    <t>N24015EU0_3203_0000</t>
  </si>
  <si>
    <t>N24015EU0_3300_0000</t>
  </si>
  <si>
    <t>N24015EU0_3360_0000</t>
  </si>
  <si>
    <t>N24015EU0_3361_0000</t>
  </si>
  <si>
    <t>N24015EU0_3362_0000</t>
  </si>
  <si>
    <t>N24015EU0_3363_0000</t>
  </si>
  <si>
    <t>N24015SL2_2480_0001</t>
  </si>
  <si>
    <t>N24015SL9_2720_0001</t>
  </si>
  <si>
    <t>N24015SL9_2970_0000</t>
  </si>
  <si>
    <t>N24015SL9_2971_0000</t>
  </si>
  <si>
    <t>N24015EU0_3301_0000</t>
  </si>
  <si>
    <t>N24015EU0_3131_0000</t>
  </si>
  <si>
    <t>N24015EU0_3010_0000</t>
  </si>
  <si>
    <t>N24015EU0_3130_0000</t>
  </si>
  <si>
    <t>N24015EU0_3302_0000</t>
  </si>
  <si>
    <t>N24015EU0_3201_0000</t>
  </si>
  <si>
    <t>N24015EU0_3364_0000</t>
  </si>
  <si>
    <t>N24017PL2_5800_0000</t>
  </si>
  <si>
    <t>N24017PL0_5860_0000</t>
  </si>
  <si>
    <t>N24017XL0_5340_0000</t>
  </si>
  <si>
    <t>N24017PL1_5230_0001</t>
  </si>
  <si>
    <t>N24017PL0_5290_0000</t>
  </si>
  <si>
    <t>N24017PL2_5300_5630</t>
  </si>
  <si>
    <t>N24017PL0_5440_0000</t>
  </si>
  <si>
    <t>N24017PL0_5450_0000</t>
  </si>
  <si>
    <t>N24017PL0_5510_0001</t>
  </si>
  <si>
    <t>N24017PL0_5530_5710</t>
  </si>
  <si>
    <t>N24017PL0_5580_0000</t>
  </si>
  <si>
    <t>N24017PL0_5581_0000</t>
  </si>
  <si>
    <t>N24017PL0_5582_0000</t>
  </si>
  <si>
    <t>N24017PL0_5583_0000</t>
  </si>
  <si>
    <t>N24017PL0_5584_0000</t>
  </si>
  <si>
    <t>N24017PL0_5585_0000</t>
  </si>
  <si>
    <t>N24017PL2_5630_0001</t>
  </si>
  <si>
    <t>N24017PL0_5670_0000</t>
  </si>
  <si>
    <t>N24017PL0_5671_0000</t>
  </si>
  <si>
    <t>N24017PL0_5710_0001</t>
  </si>
  <si>
    <t>N24017PL0_5720_0001</t>
  </si>
  <si>
    <t>N24017PL0_5790_0000</t>
  </si>
  <si>
    <t>N24017PL0_5930_0000</t>
  </si>
  <si>
    <t>N24017PL0_5791_0000</t>
  </si>
  <si>
    <t>N24017PL0_5391_0000</t>
  </si>
  <si>
    <t>N24017PL0_5392_0000</t>
  </si>
  <si>
    <t>N24017PL0_5390_0000</t>
  </si>
  <si>
    <t>N24019EL0_4591_0000</t>
  </si>
  <si>
    <t>N24019EL0_4592_0000</t>
  </si>
  <si>
    <t>N24019EL0_4593_0000</t>
  </si>
  <si>
    <t>N24019EL2_4630_0000</t>
  </si>
  <si>
    <t>N24019EL1_5150_0001</t>
  </si>
  <si>
    <t>N24019EL0_5151_0000</t>
  </si>
  <si>
    <t>N24019EL0_5280_0000</t>
  </si>
  <si>
    <t>N24019EL0_5281_0000</t>
  </si>
  <si>
    <t>N24019EL0_5283_0000</t>
  </si>
  <si>
    <t>N24019EM0_4322_0000</t>
  </si>
  <si>
    <t>N24019EM0_4880_0000</t>
  </si>
  <si>
    <t>N24019EM0_4881_0000</t>
  </si>
  <si>
    <t>N24019EM0_4883_0000</t>
  </si>
  <si>
    <t>N24019EM0_4884_0000</t>
  </si>
  <si>
    <t>N24019EM0_4885_0000</t>
  </si>
  <si>
    <t>N24019EM0_4886_0000</t>
  </si>
  <si>
    <t>N24019EM0_5261_0000</t>
  </si>
  <si>
    <t>N24019EM0_4888_0000</t>
  </si>
  <si>
    <t>N24019EM0_4889_0000</t>
  </si>
  <si>
    <t>N24019EM0_4890_0000</t>
  </si>
  <si>
    <t>N24019EM0_4887_0000</t>
  </si>
  <si>
    <t>N24019EM0_4891_0000</t>
  </si>
  <si>
    <t>N24019EL0_4892_0000</t>
  </si>
  <si>
    <t>N24019EL0_5590_0000</t>
  </si>
  <si>
    <t>N24019EL0_5262_0000</t>
  </si>
  <si>
    <t>N24019EL0_5284_0000</t>
  </si>
  <si>
    <t>N24019EL0_5285_0000</t>
  </si>
  <si>
    <t>N24019EL0_5282_0000</t>
  </si>
  <si>
    <t>N24019EL0_4598_0000</t>
  </si>
  <si>
    <t>N24019EL2_4634_0000</t>
  </si>
  <si>
    <t>N24019EL0_5890_0000</t>
  </si>
  <si>
    <t>N24019EL0_5766_0000</t>
  </si>
  <si>
    <t>N24019EM0_5263_0000</t>
  </si>
  <si>
    <t>N24019EM0_5260_0000</t>
  </si>
  <si>
    <t>H24021PM3_3040_3340</t>
  </si>
  <si>
    <t>H24021PM4_3340_3341</t>
  </si>
  <si>
    <t>H24021PM1_3510_4000</t>
  </si>
  <si>
    <t>N24021PM2_2860_3040</t>
  </si>
  <si>
    <t>N24021PM3_3040_3340</t>
  </si>
  <si>
    <t>N24021PM4_3340_3341</t>
  </si>
  <si>
    <t>N24021PM4_3341_4040</t>
  </si>
  <si>
    <t>N24021PM2_3400_3340</t>
  </si>
  <si>
    <t>N24021PM1_3450_3400</t>
  </si>
  <si>
    <t>N24021PM1_3510_4000</t>
  </si>
  <si>
    <t>N24021PM1_3710_4040</t>
  </si>
  <si>
    <t>N24021PM1_4000_4290</t>
  </si>
  <si>
    <t>N24021PM4_4040_4410</t>
  </si>
  <si>
    <t>N24021PM7_4150_4290</t>
  </si>
  <si>
    <t>N24021PM7_4200_4410</t>
  </si>
  <si>
    <t>N24021PM7_4290_4200</t>
  </si>
  <si>
    <t>N24021PM7_4410_4620</t>
  </si>
  <si>
    <t>N24021PM1_3711_3710</t>
  </si>
  <si>
    <t>H24023PU3_4450_4440</t>
  </si>
  <si>
    <t>H24023PU2_4720_4750</t>
  </si>
  <si>
    <t>N24023PU1_3850_4190</t>
  </si>
  <si>
    <t>N24023PU1_3940_3970</t>
  </si>
  <si>
    <t>N24023PU1_4190_4300</t>
  </si>
  <si>
    <t>N24023PU1_4300_4440</t>
  </si>
  <si>
    <t>N24023PU3_4450_4440</t>
  </si>
  <si>
    <t>N24023PU2_4720_4750</t>
  </si>
  <si>
    <t>N24023PU2_4750_4450</t>
  </si>
  <si>
    <t>N24023PU3_4451_4450</t>
  </si>
  <si>
    <t>N24025WU0_3162_0000</t>
  </si>
  <si>
    <t>N24025WU1_3240_3331</t>
  </si>
  <si>
    <t>N24025WU0_3250_0001</t>
  </si>
  <si>
    <t>N24025WU0_3251_0000</t>
  </si>
  <si>
    <t>N24025SL9_2720_0001</t>
  </si>
  <si>
    <t>N24025SL0_2721_2720</t>
  </si>
  <si>
    <t>N24025SL2_2750_2720</t>
  </si>
  <si>
    <t>N24025SL2_2910_3060</t>
  </si>
  <si>
    <t>N24025SL9_2970_0000</t>
  </si>
  <si>
    <t>N24025SL9_2971_0000</t>
  </si>
  <si>
    <t>N24025SL2_3060_0001</t>
  </si>
  <si>
    <t>N24025WU2_3020_3320</t>
  </si>
  <si>
    <t>N24025WU0_3160_0000</t>
  </si>
  <si>
    <t>N24025WU0_3161_0000</t>
  </si>
  <si>
    <t>N24025WU0_3253_0000</t>
  </si>
  <si>
    <t>N24025WU1_3330_0001</t>
  </si>
  <si>
    <t>N24025WU1_3331_3330</t>
  </si>
  <si>
    <t>N24025WU1_3482_0001</t>
  </si>
  <si>
    <t>N24025WU0_3163_0000</t>
  </si>
  <si>
    <t>N24025WU0_3164_0000</t>
  </si>
  <si>
    <t>N24025WU0_3252_0000</t>
  </si>
  <si>
    <t>N24025WU0_3255_0000</t>
  </si>
  <si>
    <t>N24025WU0_3254_0000</t>
  </si>
  <si>
    <t>N24025WU0_3540_0000</t>
  </si>
  <si>
    <t>N24027WM3_3880_4060</t>
  </si>
  <si>
    <t>N24027WM1_3882_3880</t>
  </si>
  <si>
    <t>N24027WM3_4060_0001</t>
  </si>
  <si>
    <t>N24027XU2_4070_4330</t>
  </si>
  <si>
    <t>N24027XU0_4092_4090</t>
  </si>
  <si>
    <t>N24027XU0_4091_4270</t>
  </si>
  <si>
    <t>N24027XU0_4130_4070</t>
  </si>
  <si>
    <t>N24027XU2_4270_4650</t>
  </si>
  <si>
    <t>N24027XU2_4330_4480</t>
  </si>
  <si>
    <t>N24027XU2_4480_4650</t>
  </si>
  <si>
    <t>N24027XU0_4090_4270</t>
  </si>
  <si>
    <t>N24029EU0_3360_0000</t>
  </si>
  <si>
    <t>N24029EU0_3361_0000</t>
  </si>
  <si>
    <t>N24029EU0_3362_0000</t>
  </si>
  <si>
    <t>N24029EU0_3363_0000</t>
  </si>
  <si>
    <t>N24029EU2_3520_0001</t>
  </si>
  <si>
    <t>N24029EU0_3570_0000</t>
  </si>
  <si>
    <t>N24029EU0_3571_0000</t>
  </si>
  <si>
    <t>N24029EU0_3572_0000</t>
  </si>
  <si>
    <t>N24029EU0_3573_0000</t>
  </si>
  <si>
    <t>N24029EU0_3700_0000</t>
  </si>
  <si>
    <t>N24029EU0_3720_0000</t>
  </si>
  <si>
    <t>N24029EU0_3724_0000</t>
  </si>
  <si>
    <t>N24029EU0_3725_0000</t>
  </si>
  <si>
    <t>N24029EU0_4010_0000</t>
  </si>
  <si>
    <t>N24029EU0_4011_0000</t>
  </si>
  <si>
    <t>N24029EU0_4012_0000</t>
  </si>
  <si>
    <t>N24029EU0_4013_0000</t>
  </si>
  <si>
    <t>N24029EU0_4014_0000</t>
  </si>
  <si>
    <t>N24029EU0_4015_0000</t>
  </si>
  <si>
    <t>N24029EU0_4122_0000</t>
  </si>
  <si>
    <t>N24029EU0_4016_0000</t>
  </si>
  <si>
    <t>N24029EU0_4120_0000</t>
  </si>
  <si>
    <t>N24029EU0_4123_0000</t>
  </si>
  <si>
    <t>N24029EU0_4125_0000</t>
  </si>
  <si>
    <t>N24029EU0_3726_3724</t>
  </si>
  <si>
    <t>N24031PL1_4460_4780</t>
  </si>
  <si>
    <t>N24031PL0_4510_0001</t>
  </si>
  <si>
    <t>N24031PL1_4540_0001</t>
  </si>
  <si>
    <t>N24031PL1_4780_0001</t>
  </si>
  <si>
    <t>N24031PM4_4040_4410</t>
  </si>
  <si>
    <t>N24031PM1_4252_4250</t>
  </si>
  <si>
    <t>N24031PM7_4410_4620</t>
  </si>
  <si>
    <t>N24031PM1_4500_4580</t>
  </si>
  <si>
    <t>N24031PM7_4580_4820</t>
  </si>
  <si>
    <t>N24031PM7_4620_4580</t>
  </si>
  <si>
    <t>N24031PM0_4640_4820</t>
  </si>
  <si>
    <t>N24031XU2_4070_4330</t>
  </si>
  <si>
    <t>N24031XU0_4130_4070</t>
  </si>
  <si>
    <t>N24031XU2_4330_4480</t>
  </si>
  <si>
    <t>N24031PM7_4820_0001</t>
  </si>
  <si>
    <t>N24031PM1_4251_4250</t>
  </si>
  <si>
    <t>N24031PM1_4250_4500</t>
  </si>
  <si>
    <t>N24033PL0_4510_0001</t>
  </si>
  <si>
    <t>N24033PL1_4540_0001</t>
  </si>
  <si>
    <t>N24033PL2_4810_0000</t>
  </si>
  <si>
    <t>N24033XL0_5340_0000</t>
  </si>
  <si>
    <t>N24033PL1_5230_0001</t>
  </si>
  <si>
    <t>N24033PL0_5290_0000</t>
  </si>
  <si>
    <t>N24033PL2_5300_5630</t>
  </si>
  <si>
    <t>N24033PL0_4961_0000</t>
  </si>
  <si>
    <t>N24033PL1_5060_0000</t>
  </si>
  <si>
    <t>N24033PL1_5061_0000</t>
  </si>
  <si>
    <t>N24033PL0_5070_0001</t>
  </si>
  <si>
    <t>N24033XL1_4690_0001</t>
  </si>
  <si>
    <t>N24033XL1_4691_0000</t>
  </si>
  <si>
    <t>N24033XL3_4710_0000</t>
  </si>
  <si>
    <t>N24033XL3_4711_0000</t>
  </si>
  <si>
    <t>N24033XL3_4712_0000</t>
  </si>
  <si>
    <t>N24033XL3_4713_0000</t>
  </si>
  <si>
    <t>N24033XL3_4950_0000</t>
  </si>
  <si>
    <t>N24033XL3_4951_0000</t>
  </si>
  <si>
    <t>N24033XL3_4952_0000</t>
  </si>
  <si>
    <t>N24033XU2_4330_4480</t>
  </si>
  <si>
    <t>N24033XU2_4480_4650</t>
  </si>
  <si>
    <t>N24033XU3_4650_0001</t>
  </si>
  <si>
    <t>N24033PL0_5390_0000</t>
  </si>
  <si>
    <t>N24033PL7_4980_0000</t>
  </si>
  <si>
    <t>N24033PL7_4960_0000</t>
  </si>
  <si>
    <t>N24033PL2_4811_0000</t>
  </si>
  <si>
    <t>N24035EM2_3980_0001</t>
  </si>
  <si>
    <t>N24035EM2_4100_0001</t>
  </si>
  <si>
    <t>N24035EM2_4101_0000</t>
  </si>
  <si>
    <t>N24035EU2_3520_0001</t>
  </si>
  <si>
    <t>N24035EU0_3700_0000</t>
  </si>
  <si>
    <t>N24035EU0_3720_0000</t>
  </si>
  <si>
    <t>N24035EU0_3721_0000</t>
  </si>
  <si>
    <t>N24035EU0_3722_0000</t>
  </si>
  <si>
    <t>N24035EU0_3830_0001</t>
  </si>
  <si>
    <t>N24035EU0_4030_0000</t>
  </si>
  <si>
    <t>N24035EU0_4122_0000</t>
  </si>
  <si>
    <t>N24035EU0_4121_0000</t>
  </si>
  <si>
    <t>N24035EU0_4260_0000</t>
  </si>
  <si>
    <t>N24035EU0_4470_0000</t>
  </si>
  <si>
    <t>N24035EU0_4471_0000</t>
  </si>
  <si>
    <t>N24035EU0_4472_0000</t>
  </si>
  <si>
    <t>N24035EU0_4473_0000</t>
  </si>
  <si>
    <t>N24035EU0_4474_0000</t>
  </si>
  <si>
    <t>N24035EU0_4475_0000</t>
  </si>
  <si>
    <t>N24035EU0_4491_0000</t>
  </si>
  <si>
    <t>N24035EU0_4610_0000</t>
  </si>
  <si>
    <t>N24035EU0_4120_0000</t>
  </si>
  <si>
    <t>N24035EU0_4124_0000</t>
  </si>
  <si>
    <t>N24035EU0_4490_0000</t>
  </si>
  <si>
    <t>N24035EU0_4872_0000</t>
  </si>
  <si>
    <t>N24039EL1_5570_0001</t>
  </si>
  <si>
    <t>N24039EL0_5761_0000</t>
  </si>
  <si>
    <t>N24039EL0_5762_0000</t>
  </si>
  <si>
    <t>N24039EL0_5763_0000</t>
  </si>
  <si>
    <t>N24039EL0_5891_0000</t>
  </si>
  <si>
    <t>N24039EL0_5892_0000</t>
  </si>
  <si>
    <t>N24039EL0_5893_0000</t>
  </si>
  <si>
    <t>N24039EL1_6000_0001</t>
  </si>
  <si>
    <t>N24039EL0_6001_0000</t>
  </si>
  <si>
    <t>N24039EL0_6002_0000</t>
  </si>
  <si>
    <t>N24039EL0_6003_0000</t>
  </si>
  <si>
    <t>N24039EL0_6011_0000</t>
  </si>
  <si>
    <t>N24039EL0_5765_0000</t>
  </si>
  <si>
    <t>N24039EL0_5894_0000</t>
  </si>
  <si>
    <t>N24039EL0_6010_0000</t>
  </si>
  <si>
    <t>N24039EL0_6004_0000</t>
  </si>
  <si>
    <t>N24039EL3_5970_0000</t>
  </si>
  <si>
    <t>N24039EL0_5890_0000</t>
  </si>
  <si>
    <t>N24039EL3_5974_0000</t>
  </si>
  <si>
    <t>N24039EL3_5971_0000</t>
  </si>
  <si>
    <t>N24037PL0_5830_0001</t>
  </si>
  <si>
    <t>N24037PL1_5910_0001</t>
  </si>
  <si>
    <t>N24037XL0_4956_0000</t>
  </si>
  <si>
    <t>N24037XL0_5340_0000</t>
  </si>
  <si>
    <t>N24037XL0_5344_0000</t>
  </si>
  <si>
    <t>N24037PL0_5510_0001</t>
  </si>
  <si>
    <t>N24037PL0_5670_0000</t>
  </si>
  <si>
    <t>N24037PL0_5671_0000</t>
  </si>
  <si>
    <t>N24037PL0_5672_0000</t>
  </si>
  <si>
    <t>N24037PL0_5750_0001</t>
  </si>
  <si>
    <t>N24037PL0_5950_0000</t>
  </si>
  <si>
    <t>N24037PL0_5951_0000</t>
  </si>
  <si>
    <t>N24037PL0_5952_0000</t>
  </si>
  <si>
    <t>N24037PL0_5960_0000</t>
  </si>
  <si>
    <t>N24037PL0_5961_0000</t>
  </si>
  <si>
    <t>N24037PL0_5962_0000</t>
  </si>
  <si>
    <t>N24037PL0_5980_0000</t>
  </si>
  <si>
    <t>N24037PL0_5981_0000</t>
  </si>
  <si>
    <t>N24037PL0_5982_0000</t>
  </si>
  <si>
    <t>N24037PL0_5983_0000</t>
  </si>
  <si>
    <t>N24037PL0_6020_0000</t>
  </si>
  <si>
    <t>N24037PL0_6060_0000</t>
  </si>
  <si>
    <t>N24037PL0_6110_0000</t>
  </si>
  <si>
    <t>N24037WL0_4924_0000</t>
  </si>
  <si>
    <t>N24037WL0_5880_0000</t>
  </si>
  <si>
    <t>N24037WL0_5881_0000</t>
  </si>
  <si>
    <t>N24037XL0_4953_0000</t>
  </si>
  <si>
    <t>N24037XL0_4955_0000</t>
  </si>
  <si>
    <t>N24037XL0_5347_0000</t>
  </si>
  <si>
    <t>N24037XL0_5349_0000</t>
  </si>
  <si>
    <t>N24041EM2_4101_0000</t>
  </si>
  <si>
    <t>N24041EM0_4324_0000</t>
  </si>
  <si>
    <t>N24041EM4_4740_0000</t>
  </si>
  <si>
    <t>N24041EM0_4870_0000</t>
  </si>
  <si>
    <t>N24041EM0_4871_0000</t>
  </si>
  <si>
    <t>N24041EM0_4875_0000</t>
  </si>
  <si>
    <t>N24041EM0_4874_0000</t>
  </si>
  <si>
    <t>N24041EM0_4882_0000</t>
  </si>
  <si>
    <t>N24041EU0_4470_0000</t>
  </si>
  <si>
    <t>N24041EU0_4474_0000</t>
  </si>
  <si>
    <t>N24041EU0_4475_0000</t>
  </si>
  <si>
    <t>N24041EU0_4700_0000</t>
  </si>
  <si>
    <t>N24041EU0_4873_0000</t>
  </si>
  <si>
    <t>N24041EM0_4551_0000</t>
  </si>
  <si>
    <t>N24041EU0_4550_0000</t>
  </si>
  <si>
    <t>N24041EM0_4876_0000</t>
  </si>
  <si>
    <t>N24043PM7_4150_4290</t>
  </si>
  <si>
    <t>N24043PU3_2510_3290</t>
  </si>
  <si>
    <t>N24043PU2_2840_3080</t>
  </si>
  <si>
    <t>N24043PU0_3000_3090</t>
  </si>
  <si>
    <t>N24043PU1_3030_3440</t>
  </si>
  <si>
    <t>N24043PU2_3080_3640</t>
  </si>
  <si>
    <t>N24043PU2_3090_4050</t>
  </si>
  <si>
    <t>N24043PU1_3100_3690</t>
  </si>
  <si>
    <t>N24043PU3_3290_3390</t>
  </si>
  <si>
    <t>N24043PU3_3390_3730</t>
  </si>
  <si>
    <t>N24043PU6_3440_3590</t>
  </si>
  <si>
    <t>N24043PU6_3530_3440</t>
  </si>
  <si>
    <t>N24043PU6_3590_3640</t>
  </si>
  <si>
    <t>N24043PU6_3600_3602</t>
  </si>
  <si>
    <t>N24043PU0_3601_3602</t>
  </si>
  <si>
    <t>N24043PU6_3602_3730</t>
  </si>
  <si>
    <t>N24043PU6_3610_3530</t>
  </si>
  <si>
    <t>N24043PU0_3611_3530</t>
  </si>
  <si>
    <t>N24043PU6_3640_3600</t>
  </si>
  <si>
    <t>N24043PU6_3690_3610</t>
  </si>
  <si>
    <t>N24043PU6_3730_3750</t>
  </si>
  <si>
    <t>N24043PU6_3750_3752</t>
  </si>
  <si>
    <t>N24043PU0_3751_3752</t>
  </si>
  <si>
    <t>N24043PU6_3752_4080</t>
  </si>
  <si>
    <t>N24043PU2_4050_4180</t>
  </si>
  <si>
    <t>N24043PU6_4080_4180</t>
  </si>
  <si>
    <t>N24043PU6_4180_4150</t>
  </si>
  <si>
    <t>N24045EL0_4593_0000</t>
  </si>
  <si>
    <t>N24045EL0_4594_0000</t>
  </si>
  <si>
    <t>N24045EL0_4595_0000</t>
  </si>
  <si>
    <t>N24045EL0_4596_0000</t>
  </si>
  <si>
    <t>N24045EL2_4630_0000</t>
  </si>
  <si>
    <t>N24045EL0_4633_0000</t>
  </si>
  <si>
    <t>N24045EL0_5040_0000</t>
  </si>
  <si>
    <t>N24045EL2_5110_5270</t>
  </si>
  <si>
    <t>N24045EL2_5272_5270</t>
  </si>
  <si>
    <t>N24045EL0_5400_0001</t>
  </si>
  <si>
    <t>N24045EL1_5430_0001</t>
  </si>
  <si>
    <t>N24045EL1_5570_0001</t>
  </si>
  <si>
    <t>N24045EL0_5761_0000</t>
  </si>
  <si>
    <t>N24045EL0_5762_0000</t>
  </si>
  <si>
    <t>N24045EL0_5764_0000</t>
  </si>
  <si>
    <t>N24045EL0_4598_0000</t>
  </si>
  <si>
    <t>N24045EL2_4634_0000</t>
  </si>
  <si>
    <t>N24045EL0_4597_0000</t>
  </si>
  <si>
    <t>N24045EL2_5270_0001</t>
  </si>
  <si>
    <t>N24045EL0_5760_0000</t>
  </si>
  <si>
    <t>N24045EL0_5767_0001</t>
  </si>
  <si>
    <t>N24047EL2_5110_5270</t>
  </si>
  <si>
    <t>N24047EL2_5270_0001</t>
  </si>
  <si>
    <t>N24047EL0_5271_0000</t>
  </si>
  <si>
    <t>N24047EL1_5430_0001</t>
  </si>
  <si>
    <t>N24047EL1_5570_0001</t>
  </si>
  <si>
    <t>N24047EL1_5660_0000</t>
  </si>
  <si>
    <t>N24047EL3_5870_0000</t>
  </si>
  <si>
    <t>N24047EL3_5972_0000</t>
  </si>
  <si>
    <t>N24047EL3_5970_0000</t>
  </si>
  <si>
    <t>N24047EL3_5971_0000</t>
  </si>
  <si>
    <t xml:space="preserve">Populate the blue cells below in the load estimate tables with project data to generate credit. Use the Oyster Size Class Table to assist you in your credit calculation.  </t>
  </si>
  <si>
    <t>Medium: 2.5 - 3.49</t>
  </si>
  <si>
    <t>Oyster Size</t>
  </si>
  <si>
    <t>Load (lbs/yr)</t>
  </si>
  <si>
    <t>Code</t>
  </si>
  <si>
    <t>Diploid-2.25</t>
  </si>
  <si>
    <t>Diploid-3</t>
  </si>
  <si>
    <t>Diploid-4.5</t>
  </si>
  <si>
    <t>Triploid-2.25</t>
  </si>
  <si>
    <t>Triploid-3</t>
  </si>
  <si>
    <t>Triploid-4.5</t>
  </si>
  <si>
    <t>Reduction</t>
  </si>
  <si>
    <t>TN*</t>
  </si>
  <si>
    <t>TP*</t>
  </si>
  <si>
    <t>Apply State Reserve Ratio 5%</t>
  </si>
  <si>
    <t>Total Credits Generated*</t>
  </si>
  <si>
    <t>*The credits are rounded DOWN to the nearest whole number of credits.</t>
  </si>
  <si>
    <t>Version: 12/10/2019</t>
  </si>
  <si>
    <t>Lease Number</t>
  </si>
  <si>
    <t>Large: &gt;3.5</t>
  </si>
  <si>
    <t>Small: 2.0 - 2.49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</si>
</sst>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8"/>
      <color theme="1"/>
      <name val="Calibri"/>
      <family val="2"/>
      <scheme val="minor"/>
    </font>
    <font>
      <b/>
      <i/>
      <sz val="11"/>
      <color theme="1"/>
      <name val="Calibri"/>
      <family val="2"/>
      <scheme val="minor"/>
    </font>
    <font>
      <b/>
      <sz val="13"/>
      <color theme="1"/>
      <name val="Calibri"/>
      <family val="2"/>
      <scheme val="minor"/>
    </font>
    <font>
      <sz val="8"/>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89">
    <xf numFmtId="0" fontId="0" fillId="0" borderId="0" xfId="0"/>
    <xf numFmtId="0" fontId="0" fillId="0" borderId="10" xfId="0" applyBorder="1" applyAlignment="1">
      <alignment horizontal="center"/>
    </xf>
    <xf numFmtId="0" fontId="0" fillId="33" borderId="14" xfId="0" applyFill="1" applyBorder="1"/>
    <xf numFmtId="0" fontId="0" fillId="0" borderId="0" xfId="0"/>
    <xf numFmtId="0" fontId="0" fillId="0" borderId="0" xfId="0" applyBorder="1"/>
    <xf numFmtId="0" fontId="0" fillId="34" borderId="0" xfId="0" applyFill="1" applyBorder="1"/>
    <xf numFmtId="0" fontId="0" fillId="0" borderId="19" xfId="0" applyBorder="1" applyAlignment="1">
      <alignment horizontal="center"/>
    </xf>
    <xf numFmtId="0" fontId="0" fillId="0" borderId="14" xfId="0" applyFill="1" applyBorder="1" applyAlignment="1">
      <alignment horizontal="center"/>
    </xf>
    <xf numFmtId="0" fontId="0" fillId="0" borderId="17" xfId="0" applyBorder="1" applyAlignment="1">
      <alignment horizontal="center"/>
    </xf>
    <xf numFmtId="0" fontId="0" fillId="33" borderId="22" xfId="0" applyFill="1" applyBorder="1"/>
    <xf numFmtId="0" fontId="0" fillId="35" borderId="10" xfId="0" applyFill="1" applyBorder="1" applyAlignment="1">
      <alignment horizontal="center"/>
    </xf>
    <xf numFmtId="0" fontId="0" fillId="35" borderId="17" xfId="0" applyFill="1" applyBorder="1" applyAlignment="1">
      <alignment horizontal="center"/>
    </xf>
    <xf numFmtId="0" fontId="0" fillId="36" borderId="10" xfId="0" applyFill="1" applyBorder="1" applyAlignment="1">
      <alignment horizontal="center"/>
    </xf>
    <xf numFmtId="0" fontId="0" fillId="36" borderId="20" xfId="0" applyFill="1" applyBorder="1" applyAlignment="1">
      <alignment horizontal="center"/>
    </xf>
    <xf numFmtId="0" fontId="0" fillId="36" borderId="17" xfId="0" applyFill="1" applyBorder="1" applyAlignment="1">
      <alignment horizontal="center"/>
    </xf>
    <xf numFmtId="0" fontId="0" fillId="36" borderId="18" xfId="0" applyFill="1" applyBorder="1" applyAlignment="1">
      <alignment horizontal="center"/>
    </xf>
    <xf numFmtId="0" fontId="0" fillId="0" borderId="19" xfId="0" applyBorder="1"/>
    <xf numFmtId="0" fontId="0" fillId="0" borderId="29" xfId="0" applyBorder="1"/>
    <xf numFmtId="0" fontId="0" fillId="0" borderId="0" xfId="0"/>
    <xf numFmtId="0" fontId="0" fillId="0" borderId="0" xfId="0" applyFill="1" applyBorder="1"/>
    <xf numFmtId="1" fontId="0" fillId="0" borderId="0" xfId="0" applyNumberFormat="1" applyFill="1" applyBorder="1"/>
    <xf numFmtId="0" fontId="0" fillId="0" borderId="0" xfId="0" applyFont="1" applyFill="1" applyBorder="1"/>
    <xf numFmtId="0" fontId="0" fillId="0" borderId="0" xfId="0"/>
    <xf numFmtId="0" fontId="0" fillId="0" borderId="0" xfId="0" applyFill="1"/>
    <xf numFmtId="1" fontId="0" fillId="0" borderId="0" xfId="0" applyNumberFormat="1" applyFill="1" applyBorder="1"/>
    <xf numFmtId="0" fontId="0" fillId="0" borderId="13" xfId="0" applyBorder="1"/>
    <xf numFmtId="0" fontId="0" fillId="0" borderId="14" xfId="0" applyBorder="1"/>
    <xf numFmtId="0" fontId="0" fillId="37" borderId="0" xfId="0" applyFill="1" applyBorder="1" applyAlignment="1">
      <alignment horizontal="center"/>
    </xf>
    <xf numFmtId="0" fontId="0" fillId="37" borderId="10" xfId="0" applyFill="1" applyBorder="1" applyAlignment="1">
      <alignment horizontal="center"/>
    </xf>
    <xf numFmtId="0" fontId="18" fillId="37" borderId="24" xfId="0" applyFont="1" applyFill="1" applyBorder="1" applyAlignment="1">
      <alignment horizontal="center"/>
    </xf>
    <xf numFmtId="0" fontId="21" fillId="0" borderId="0" xfId="0" applyFont="1" applyBorder="1"/>
    <xf numFmtId="0" fontId="0" fillId="37" borderId="13" xfId="0" applyFill="1" applyBorder="1" applyAlignment="1">
      <alignment horizontal="center"/>
    </xf>
    <xf numFmtId="0" fontId="0" fillId="0" borderId="0" xfId="0"/>
    <xf numFmtId="0" fontId="0" fillId="34" borderId="0" xfId="0" applyFill="1"/>
    <xf numFmtId="0" fontId="0" fillId="0" borderId="0" xfId="0" applyFill="1" applyBorder="1"/>
    <xf numFmtId="0" fontId="0" fillId="0" borderId="0" xfId="0" applyFill="1" applyBorder="1" applyAlignment="1">
      <alignment horizontal="center"/>
    </xf>
    <xf numFmtId="0" fontId="0" fillId="37" borderId="41" xfId="0" applyFill="1" applyBorder="1" applyAlignment="1">
      <alignment horizontal="center"/>
    </xf>
    <xf numFmtId="0" fontId="18" fillId="37" borderId="42" xfId="0" applyFont="1" applyFill="1" applyBorder="1" applyAlignment="1">
      <alignment horizontal="center"/>
    </xf>
    <xf numFmtId="0" fontId="0" fillId="37" borderId="20" xfId="0" applyFill="1" applyBorder="1" applyAlignment="1">
      <alignment horizontal="center"/>
    </xf>
    <xf numFmtId="0" fontId="0" fillId="37" borderId="16" xfId="0" applyFill="1" applyBorder="1" applyAlignment="1">
      <alignment horizontal="center"/>
    </xf>
    <xf numFmtId="0" fontId="0" fillId="37" borderId="23" xfId="0" applyFill="1" applyBorder="1" applyAlignment="1">
      <alignment horizontal="center"/>
    </xf>
    <xf numFmtId="2" fontId="0" fillId="0" borderId="0" xfId="0" applyNumberFormat="1"/>
    <xf numFmtId="2" fontId="0" fillId="0" borderId="0" xfId="0" applyNumberFormat="1" applyFill="1" applyBorder="1"/>
    <xf numFmtId="164" fontId="0" fillId="0" borderId="0" xfId="42" applyNumberFormat="1" applyFont="1" applyBorder="1" applyAlignment="1">
      <alignment horizontal="right"/>
    </xf>
    <xf numFmtId="0" fontId="0" fillId="0" borderId="22" xfId="0" applyBorder="1"/>
    <xf numFmtId="164" fontId="0" fillId="0" borderId="31" xfId="42" applyNumberFormat="1" applyFont="1" applyBorder="1" applyAlignment="1">
      <alignment horizontal="right"/>
    </xf>
    <xf numFmtId="164" fontId="0" fillId="0" borderId="35" xfId="42" applyNumberFormat="1" applyFont="1" applyBorder="1"/>
    <xf numFmtId="2" fontId="0" fillId="0" borderId="43" xfId="0" applyNumberFormat="1" applyFill="1" applyBorder="1"/>
    <xf numFmtId="0" fontId="0" fillId="0" borderId="35" xfId="0" applyBorder="1"/>
    <xf numFmtId="3" fontId="0" fillId="38" borderId="31" xfId="0" applyNumberFormat="1" applyFill="1" applyBorder="1"/>
    <xf numFmtId="3" fontId="0" fillId="38" borderId="15" xfId="0" applyNumberFormat="1" applyFill="1" applyBorder="1"/>
    <xf numFmtId="164" fontId="0" fillId="37" borderId="35" xfId="0" applyNumberFormat="1" applyFill="1" applyBorder="1" applyAlignment="1">
      <alignment horizontal="center"/>
    </xf>
    <xf numFmtId="0" fontId="20" fillId="0" borderId="0" xfId="0" applyFont="1" applyBorder="1" applyAlignment="1"/>
    <xf numFmtId="0" fontId="18" fillId="0" borderId="0" xfId="0" applyFont="1" applyBorder="1" applyAlignment="1">
      <alignment horizontal="left" vertical="top" wrapText="1"/>
    </xf>
    <xf numFmtId="0" fontId="19" fillId="0" borderId="0" xfId="0" applyFont="1" applyFill="1" applyBorder="1" applyAlignment="1">
      <alignment horizontal="left"/>
    </xf>
    <xf numFmtId="0" fontId="18" fillId="0" borderId="0" xfId="0" applyFont="1" applyBorder="1" applyAlignment="1">
      <alignment horizontal="left"/>
    </xf>
    <xf numFmtId="0" fontId="19" fillId="0" borderId="0" xfId="0" applyFont="1" applyBorder="1" applyAlignment="1">
      <alignment horizontal="left"/>
    </xf>
    <xf numFmtId="0" fontId="0" fillId="37" borderId="26" xfId="0" applyFill="1" applyBorder="1" applyAlignment="1">
      <alignment horizontal="center" vertical="center" wrapText="1"/>
    </xf>
    <xf numFmtId="0" fontId="0" fillId="37" borderId="27" xfId="0" applyFill="1" applyBorder="1" applyAlignment="1">
      <alignment horizontal="center" vertical="center" wrapText="1"/>
    </xf>
    <xf numFmtId="0" fontId="0" fillId="37" borderId="28" xfId="0" applyFill="1" applyBorder="1" applyAlignment="1">
      <alignment horizontal="center" vertical="center" wrapText="1"/>
    </xf>
    <xf numFmtId="0" fontId="0" fillId="37" borderId="11" xfId="0" applyFill="1" applyBorder="1" applyAlignment="1">
      <alignment horizontal="center" vertical="center"/>
    </xf>
    <xf numFmtId="0" fontId="0" fillId="37" borderId="25" xfId="0" applyFill="1" applyBorder="1" applyAlignment="1">
      <alignment horizontal="center" vertical="center"/>
    </xf>
    <xf numFmtId="0" fontId="0" fillId="37" borderId="38" xfId="0" applyFill="1" applyBorder="1" applyAlignment="1">
      <alignment horizontal="center" vertical="center"/>
    </xf>
    <xf numFmtId="0" fontId="0" fillId="37" borderId="41" xfId="0" applyFill="1" applyBorder="1" applyAlignment="1">
      <alignment horizontal="center" vertical="center"/>
    </xf>
    <xf numFmtId="0" fontId="0" fillId="37" borderId="47" xfId="0" applyFill="1" applyBorder="1" applyAlignment="1">
      <alignment horizontal="center" vertical="center"/>
    </xf>
    <xf numFmtId="0" fontId="0" fillId="37" borderId="48" xfId="0" applyFill="1" applyBorder="1" applyAlignment="1">
      <alignment horizontal="center" vertical="center"/>
    </xf>
    <xf numFmtId="0" fontId="0" fillId="33" borderId="11" xfId="0" applyFill="1" applyBorder="1" applyAlignment="1"/>
    <xf numFmtId="0" fontId="0" fillId="33" borderId="12" xfId="0" applyFill="1" applyBorder="1" applyAlignment="1"/>
    <xf numFmtId="0" fontId="0" fillId="33" borderId="25" xfId="0" applyFill="1" applyBorder="1" applyAlignment="1"/>
    <xf numFmtId="0" fontId="0" fillId="37" borderId="39" xfId="0" applyFill="1" applyBorder="1" applyAlignment="1">
      <alignment horizontal="center"/>
    </xf>
    <xf numFmtId="0" fontId="0" fillId="37" borderId="21" xfId="0" applyFill="1" applyBorder="1" applyAlignment="1">
      <alignment horizontal="center"/>
    </xf>
    <xf numFmtId="0" fontId="0" fillId="33" borderId="41" xfId="0" applyFill="1" applyBorder="1" applyAlignment="1"/>
    <xf numFmtId="0" fontId="0" fillId="33" borderId="47" xfId="0" applyFill="1" applyBorder="1" applyAlignment="1"/>
    <xf numFmtId="0" fontId="0" fillId="33" borderId="48" xfId="0" applyFill="1" applyBorder="1" applyAlignment="1"/>
    <xf numFmtId="0" fontId="0" fillId="33" borderId="44" xfId="0" applyFill="1" applyBorder="1" applyAlignment="1"/>
    <xf numFmtId="0" fontId="0" fillId="33" borderId="45" xfId="0" applyFill="1" applyBorder="1" applyAlignment="1"/>
    <xf numFmtId="0" fontId="0" fillId="33" borderId="46" xfId="0" applyFill="1" applyBorder="1" applyAlignment="1"/>
    <xf numFmtId="0" fontId="0" fillId="33" borderId="32" xfId="0" quotePrefix="1" applyFill="1" applyBorder="1" applyAlignment="1">
      <alignment horizontal="center"/>
    </xf>
    <xf numFmtId="0" fontId="0" fillId="33" borderId="33" xfId="0" quotePrefix="1" applyFill="1" applyBorder="1" applyAlignment="1">
      <alignment horizontal="center"/>
    </xf>
    <xf numFmtId="0" fontId="0" fillId="33" borderId="34" xfId="0" quotePrefix="1" applyFill="1" applyBorder="1" applyAlignment="1">
      <alignment horizontal="center"/>
    </xf>
    <xf numFmtId="0" fontId="0" fillId="37" borderId="23"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37" xfId="0" applyFill="1" applyBorder="1" applyAlignment="1">
      <alignment horizontal="center" vertical="center" wrapText="1"/>
    </xf>
    <xf numFmtId="0" fontId="0" fillId="33" borderId="40" xfId="0" applyFill="1" applyBorder="1" applyAlignment="1">
      <alignment horizontal="center"/>
    </xf>
    <xf numFmtId="0" fontId="0" fillId="33" borderId="15" xfId="0" applyFill="1" applyBorder="1" applyAlignment="1">
      <alignment horizontal="center"/>
    </xf>
    <xf numFmtId="0" fontId="0" fillId="37" borderId="30" xfId="0" applyFill="1" applyBorder="1" applyAlignment="1">
      <alignment horizontal="center"/>
    </xf>
    <xf numFmtId="0" fontId="0" fillId="33" borderId="31" xfId="0" applyFill="1" applyBorder="1" applyAlignment="1">
      <alignment horizontal="center"/>
    </xf>
    <xf numFmtId="164" fontId="0" fillId="0" borderId="31" xfId="42" applyNumberFormat="1" applyFont="1" applyBorder="1" applyAlignment="1">
      <alignment horizontal="center"/>
    </xf>
    <xf numFmtId="164" fontId="0" fillId="0" borderId="15" xfId="42" applyNumberFormat="1"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1066800</xdr:colOff>
      <xdr:row>6</xdr:row>
      <xdr:rowOff>104680</xdr:rowOff>
    </xdr:to>
    <xdr:pic>
      <xdr:nvPicPr>
        <xdr:cNvPr id="3" name="Picture 8">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8575"/>
          <a:ext cx="1066800" cy="124450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workbookViewId="0">
      <selection activeCell="B27" sqref="B27:F27"/>
    </sheetView>
  </sheetViews>
  <sheetFormatPr baseColWidth="10" defaultColWidth="8.83203125" defaultRowHeight="15" x14ac:dyDescent="0.2"/>
  <cols>
    <col min="1" max="1" width="16.5" style="32" customWidth="1"/>
    <col min="2" max="2" width="17.5" style="32" customWidth="1"/>
    <col min="3" max="3" width="15.5" style="32" customWidth="1"/>
    <col min="4" max="5" width="14.6640625" style="32" customWidth="1"/>
    <col min="6" max="6" width="13.83203125" style="32" customWidth="1"/>
    <col min="7" max="7" width="13.6640625" style="32" customWidth="1"/>
    <col min="8" max="8" width="2.6640625" style="32" customWidth="1"/>
    <col min="9" max="9" width="9.5" style="32" customWidth="1"/>
    <col min="10" max="10" width="8.83203125" style="32"/>
    <col min="11" max="11" width="9.6640625" style="32" customWidth="1"/>
    <col min="12" max="12" width="3.83203125" style="23" customWidth="1"/>
  </cols>
  <sheetData>
    <row r="1" spans="1:12" ht="17" x14ac:dyDescent="0.2">
      <c r="B1" s="30" t="s">
        <v>1</v>
      </c>
      <c r="H1" s="33"/>
      <c r="I1"/>
      <c r="J1"/>
      <c r="K1"/>
      <c r="L1"/>
    </row>
    <row r="2" spans="1:12" x14ac:dyDescent="0.2">
      <c r="B2" s="4" t="s">
        <v>668</v>
      </c>
      <c r="H2" s="33"/>
      <c r="I2"/>
      <c r="J2"/>
      <c r="K2"/>
      <c r="L2"/>
    </row>
    <row r="3" spans="1:12" x14ac:dyDescent="0.2">
      <c r="B3" s="4" t="s">
        <v>0</v>
      </c>
      <c r="H3" s="33"/>
      <c r="I3"/>
      <c r="J3"/>
      <c r="K3"/>
      <c r="L3"/>
    </row>
    <row r="4" spans="1:12" x14ac:dyDescent="0.2">
      <c r="H4" s="33"/>
      <c r="I4"/>
      <c r="J4"/>
      <c r="K4"/>
      <c r="L4"/>
    </row>
    <row r="5" spans="1:12" x14ac:dyDescent="0.2">
      <c r="H5" s="33"/>
      <c r="I5"/>
      <c r="J5"/>
      <c r="K5"/>
      <c r="L5"/>
    </row>
    <row r="6" spans="1:12" x14ac:dyDescent="0.2">
      <c r="H6" s="33"/>
      <c r="I6"/>
      <c r="J6"/>
      <c r="K6"/>
      <c r="L6"/>
    </row>
    <row r="7" spans="1:12" x14ac:dyDescent="0.2">
      <c r="H7" s="33"/>
      <c r="I7"/>
      <c r="J7"/>
      <c r="K7"/>
      <c r="L7"/>
    </row>
    <row r="8" spans="1:12" x14ac:dyDescent="0.2">
      <c r="H8" s="33"/>
      <c r="I8"/>
      <c r="J8"/>
      <c r="K8"/>
      <c r="L8"/>
    </row>
    <row r="9" spans="1:12" x14ac:dyDescent="0.2">
      <c r="A9" s="52" t="s">
        <v>2</v>
      </c>
      <c r="B9" s="52"/>
      <c r="C9" s="52"/>
      <c r="D9" s="52"/>
      <c r="E9" s="52"/>
      <c r="F9" s="52"/>
      <c r="G9" s="52"/>
      <c r="H9" s="33"/>
      <c r="I9"/>
      <c r="J9"/>
      <c r="K9"/>
      <c r="L9"/>
    </row>
    <row r="10" spans="1:12" ht="15" customHeight="1" x14ac:dyDescent="0.2">
      <c r="A10" s="53" t="s">
        <v>4</v>
      </c>
      <c r="B10" s="53"/>
      <c r="C10" s="53"/>
      <c r="D10" s="53"/>
      <c r="E10" s="53"/>
      <c r="F10" s="53"/>
      <c r="G10" s="53"/>
      <c r="H10" s="33"/>
      <c r="I10"/>
      <c r="J10"/>
      <c r="K10"/>
      <c r="L10"/>
    </row>
    <row r="11" spans="1:12" ht="15" customHeight="1" x14ac:dyDescent="0.2">
      <c r="A11" s="53" t="s">
        <v>3</v>
      </c>
      <c r="B11" s="53"/>
      <c r="C11" s="53"/>
      <c r="D11" s="53"/>
      <c r="E11" s="53"/>
      <c r="F11" s="53"/>
      <c r="G11" s="53"/>
      <c r="H11" s="33"/>
      <c r="I11"/>
      <c r="J11"/>
      <c r="K11"/>
      <c r="L11"/>
    </row>
    <row r="12" spans="1:12" ht="33.75" customHeight="1" x14ac:dyDescent="0.2">
      <c r="A12" s="53"/>
      <c r="B12" s="53"/>
      <c r="C12" s="53"/>
      <c r="D12" s="53"/>
      <c r="E12" s="53"/>
      <c r="F12" s="53"/>
      <c r="G12" s="53"/>
      <c r="H12" s="33"/>
      <c r="I12"/>
      <c r="J12"/>
      <c r="K12"/>
      <c r="L12"/>
    </row>
    <row r="13" spans="1:12" ht="15" customHeight="1" x14ac:dyDescent="0.2">
      <c r="H13" s="33"/>
      <c r="I13"/>
      <c r="J13"/>
      <c r="K13"/>
      <c r="L13"/>
    </row>
    <row r="14" spans="1:12" x14ac:dyDescent="0.2">
      <c r="A14" s="33"/>
      <c r="B14" s="33"/>
      <c r="C14" s="33"/>
      <c r="D14" s="33"/>
      <c r="E14" s="33"/>
      <c r="F14" s="33"/>
      <c r="G14" s="33"/>
      <c r="H14" s="33"/>
      <c r="I14"/>
      <c r="J14"/>
      <c r="K14"/>
      <c r="L14"/>
    </row>
    <row r="15" spans="1:12" ht="24" x14ac:dyDescent="0.3">
      <c r="A15" s="54" t="s">
        <v>5</v>
      </c>
      <c r="B15" s="54"/>
      <c r="C15" s="54"/>
      <c r="D15" s="54"/>
      <c r="E15" s="54"/>
      <c r="F15" s="54"/>
      <c r="G15" s="54"/>
      <c r="H15" s="33"/>
      <c r="I15"/>
      <c r="J15"/>
      <c r="K15"/>
      <c r="L15"/>
    </row>
    <row r="16" spans="1:12" ht="16" thickBot="1" x14ac:dyDescent="0.25">
      <c r="A16" s="55" t="s">
        <v>6</v>
      </c>
      <c r="B16" s="55"/>
      <c r="C16" s="55"/>
      <c r="D16" s="55"/>
      <c r="E16" s="55"/>
      <c r="F16" s="55"/>
      <c r="G16" s="55"/>
      <c r="H16" s="33"/>
      <c r="I16"/>
      <c r="J16"/>
      <c r="K16"/>
      <c r="L16"/>
    </row>
    <row r="17" spans="1:12" x14ac:dyDescent="0.2">
      <c r="A17" s="25" t="s">
        <v>7</v>
      </c>
      <c r="B17" s="71"/>
      <c r="C17" s="72"/>
      <c r="D17" s="72"/>
      <c r="E17" s="72"/>
      <c r="F17" s="73"/>
      <c r="G17" s="4"/>
      <c r="H17" s="33"/>
      <c r="I17"/>
      <c r="J17"/>
      <c r="K17"/>
      <c r="L17"/>
    </row>
    <row r="18" spans="1:12" x14ac:dyDescent="0.2">
      <c r="A18" s="16" t="s">
        <v>8</v>
      </c>
      <c r="B18" s="66"/>
      <c r="C18" s="67"/>
      <c r="D18" s="67"/>
      <c r="E18" s="67"/>
      <c r="F18" s="68"/>
      <c r="G18" s="4"/>
      <c r="H18" s="33"/>
      <c r="I18"/>
      <c r="J18"/>
      <c r="K18"/>
      <c r="L18"/>
    </row>
    <row r="19" spans="1:12" x14ac:dyDescent="0.2">
      <c r="A19" s="16" t="s">
        <v>9</v>
      </c>
      <c r="B19" s="66"/>
      <c r="C19" s="67"/>
      <c r="D19" s="67"/>
      <c r="E19" s="67"/>
      <c r="F19" s="68"/>
      <c r="G19" s="4"/>
      <c r="H19" s="33"/>
      <c r="I19"/>
      <c r="J19"/>
      <c r="K19"/>
      <c r="L19"/>
    </row>
    <row r="20" spans="1:12" ht="16" thickBot="1" x14ac:dyDescent="0.25">
      <c r="A20" s="26" t="s">
        <v>669</v>
      </c>
      <c r="B20" s="74"/>
      <c r="C20" s="75"/>
      <c r="D20" s="75"/>
      <c r="E20" s="75"/>
      <c r="F20" s="76"/>
      <c r="G20" s="4"/>
      <c r="H20" s="33"/>
      <c r="I20"/>
      <c r="J20"/>
      <c r="K20"/>
      <c r="L20"/>
    </row>
    <row r="21" spans="1:12" x14ac:dyDescent="0.2">
      <c r="A21" s="34"/>
      <c r="B21" s="4"/>
      <c r="C21" s="4"/>
      <c r="D21" s="4"/>
      <c r="E21" s="4"/>
      <c r="F21" s="4"/>
      <c r="G21" s="4"/>
      <c r="H21" s="33"/>
      <c r="I21"/>
      <c r="J21"/>
      <c r="K21"/>
      <c r="L21"/>
    </row>
    <row r="22" spans="1:12" x14ac:dyDescent="0.2">
      <c r="A22" s="4"/>
      <c r="B22" s="4"/>
      <c r="C22" s="4"/>
      <c r="D22" s="4"/>
      <c r="E22" s="4"/>
      <c r="F22" s="4"/>
      <c r="G22" s="4"/>
      <c r="H22" s="33"/>
      <c r="I22"/>
      <c r="J22"/>
      <c r="K22"/>
      <c r="L22"/>
    </row>
    <row r="23" spans="1:12" x14ac:dyDescent="0.2">
      <c r="A23" s="5"/>
      <c r="B23" s="5"/>
      <c r="C23" s="5"/>
      <c r="D23" s="5"/>
      <c r="E23" s="5"/>
      <c r="F23" s="5"/>
      <c r="G23" s="5"/>
      <c r="H23" s="5"/>
      <c r="I23"/>
      <c r="J23"/>
      <c r="K23"/>
      <c r="L23"/>
    </row>
    <row r="24" spans="1:12" ht="24" x14ac:dyDescent="0.3">
      <c r="A24" s="56" t="s">
        <v>10</v>
      </c>
      <c r="B24" s="56"/>
      <c r="C24" s="56"/>
      <c r="D24" s="56"/>
      <c r="E24" s="56"/>
      <c r="F24" s="56"/>
      <c r="G24" s="56"/>
      <c r="H24" s="33"/>
      <c r="I24"/>
      <c r="J24"/>
      <c r="K24"/>
      <c r="L24"/>
    </row>
    <row r="25" spans="1:12" ht="15" customHeight="1" x14ac:dyDescent="0.2">
      <c r="A25" s="53" t="s">
        <v>16</v>
      </c>
      <c r="B25" s="53"/>
      <c r="C25" s="53"/>
      <c r="D25" s="53"/>
      <c r="E25" s="53"/>
      <c r="F25" s="53"/>
      <c r="G25" s="53"/>
      <c r="H25" s="33"/>
      <c r="I25"/>
      <c r="J25"/>
      <c r="K25"/>
      <c r="L25"/>
    </row>
    <row r="26" spans="1:12" ht="31" customHeight="1" thickBot="1" x14ac:dyDescent="0.25">
      <c r="A26" s="53"/>
      <c r="B26" s="53"/>
      <c r="C26" s="53"/>
      <c r="D26" s="53"/>
      <c r="E26" s="53"/>
      <c r="F26" s="53"/>
      <c r="G26" s="53"/>
      <c r="H26" s="33"/>
      <c r="I26"/>
      <c r="J26"/>
      <c r="K26"/>
      <c r="L26"/>
    </row>
    <row r="27" spans="1:12" ht="16" thickBot="1" x14ac:dyDescent="0.25">
      <c r="A27" s="17" t="s">
        <v>11</v>
      </c>
      <c r="B27" s="77"/>
      <c r="C27" s="78"/>
      <c r="D27" s="78"/>
      <c r="E27" s="78"/>
      <c r="F27" s="79"/>
      <c r="G27" s="4"/>
      <c r="H27" s="33"/>
      <c r="I27"/>
      <c r="J27"/>
      <c r="K27"/>
      <c r="L27"/>
    </row>
    <row r="28" spans="1:12" x14ac:dyDescent="0.2">
      <c r="A28" s="4"/>
      <c r="B28" s="34"/>
      <c r="C28" s="4"/>
      <c r="D28" s="4"/>
      <c r="E28" s="4"/>
      <c r="F28" s="4"/>
      <c r="G28" s="4"/>
      <c r="H28" s="33"/>
      <c r="I28"/>
      <c r="J28"/>
      <c r="K28"/>
      <c r="L28"/>
    </row>
    <row r="29" spans="1:12" x14ac:dyDescent="0.2">
      <c r="A29" s="4"/>
      <c r="B29" s="4"/>
      <c r="C29" s="4"/>
      <c r="D29" s="4"/>
      <c r="E29" s="4"/>
      <c r="F29" s="4"/>
      <c r="G29" s="4"/>
      <c r="H29" s="33"/>
      <c r="I29"/>
      <c r="J29"/>
      <c r="K29"/>
      <c r="L29"/>
    </row>
    <row r="30" spans="1:12" x14ac:dyDescent="0.2">
      <c r="A30" s="5"/>
      <c r="B30" s="5"/>
      <c r="C30" s="5"/>
      <c r="D30" s="5"/>
      <c r="E30" s="5"/>
      <c r="F30" s="5"/>
      <c r="G30" s="5"/>
      <c r="H30" s="5"/>
      <c r="I30"/>
      <c r="J30"/>
      <c r="K30"/>
      <c r="L30"/>
    </row>
    <row r="31" spans="1:12" ht="24" x14ac:dyDescent="0.3">
      <c r="A31" s="54" t="s">
        <v>13</v>
      </c>
      <c r="B31" s="54"/>
      <c r="C31" s="54"/>
      <c r="D31" s="54"/>
      <c r="E31" s="54"/>
      <c r="F31" s="54"/>
      <c r="G31" s="54"/>
      <c r="H31" s="33"/>
      <c r="I31"/>
      <c r="J31"/>
      <c r="K31"/>
      <c r="L31"/>
    </row>
    <row r="32" spans="1:12" ht="31" customHeight="1" x14ac:dyDescent="0.2">
      <c r="A32" s="53" t="s">
        <v>651</v>
      </c>
      <c r="B32" s="53"/>
      <c r="C32" s="53"/>
      <c r="D32" s="53"/>
      <c r="E32" s="53"/>
      <c r="F32" s="53"/>
      <c r="G32" s="53"/>
      <c r="H32" s="33"/>
      <c r="I32"/>
      <c r="J32"/>
      <c r="K32"/>
      <c r="L32"/>
    </row>
    <row r="33" spans="1:12" ht="16" thickBot="1" x14ac:dyDescent="0.25">
      <c r="H33" s="33"/>
      <c r="I33"/>
      <c r="J33"/>
      <c r="K33"/>
      <c r="L33"/>
    </row>
    <row r="34" spans="1:12" ht="15" customHeight="1" x14ac:dyDescent="0.2">
      <c r="A34" s="80" t="s">
        <v>17</v>
      </c>
      <c r="B34" s="57" t="s">
        <v>19</v>
      </c>
      <c r="C34" s="57" t="s">
        <v>20</v>
      </c>
      <c r="D34" s="63" t="s">
        <v>25</v>
      </c>
      <c r="E34" s="64"/>
      <c r="F34" s="64"/>
      <c r="G34" s="65"/>
      <c r="H34" s="33"/>
      <c r="I34"/>
      <c r="J34"/>
      <c r="K34"/>
      <c r="L34"/>
    </row>
    <row r="35" spans="1:12" x14ac:dyDescent="0.2">
      <c r="A35" s="81"/>
      <c r="B35" s="58"/>
      <c r="C35" s="58"/>
      <c r="D35" s="60" t="s">
        <v>23</v>
      </c>
      <c r="E35" s="62"/>
      <c r="F35" s="60" t="s">
        <v>24</v>
      </c>
      <c r="G35" s="61"/>
      <c r="H35" s="33"/>
      <c r="I35"/>
      <c r="J35"/>
      <c r="K35"/>
      <c r="L35"/>
    </row>
    <row r="36" spans="1:12" x14ac:dyDescent="0.2">
      <c r="A36" s="82"/>
      <c r="B36" s="59"/>
      <c r="C36" s="59"/>
      <c r="D36" s="28" t="s">
        <v>21</v>
      </c>
      <c r="E36" s="28" t="s">
        <v>22</v>
      </c>
      <c r="F36" s="28" t="s">
        <v>21</v>
      </c>
      <c r="G36" s="38" t="s">
        <v>22</v>
      </c>
      <c r="H36" s="33"/>
      <c r="I36"/>
      <c r="J36"/>
      <c r="K36"/>
      <c r="L36"/>
    </row>
    <row r="37" spans="1:12" x14ac:dyDescent="0.2">
      <c r="A37" s="6" t="s">
        <v>671</v>
      </c>
      <c r="B37" s="1">
        <v>2.25</v>
      </c>
      <c r="C37" s="1">
        <v>57</v>
      </c>
      <c r="D37" s="10">
        <v>0.05</v>
      </c>
      <c r="E37" s="10">
        <v>0.01</v>
      </c>
      <c r="F37" s="12">
        <v>0.06</v>
      </c>
      <c r="G37" s="13">
        <v>0.01</v>
      </c>
      <c r="H37" s="33"/>
      <c r="I37"/>
      <c r="J37"/>
      <c r="K37"/>
      <c r="L37"/>
    </row>
    <row r="38" spans="1:12" s="3" customFormat="1" x14ac:dyDescent="0.2">
      <c r="A38" s="6" t="s">
        <v>652</v>
      </c>
      <c r="B38" s="1">
        <v>3</v>
      </c>
      <c r="C38" s="1">
        <v>76</v>
      </c>
      <c r="D38" s="10">
        <v>0.09</v>
      </c>
      <c r="E38" s="10">
        <v>0.01</v>
      </c>
      <c r="F38" s="12">
        <v>0.13</v>
      </c>
      <c r="G38" s="13">
        <v>0.01</v>
      </c>
      <c r="H38" s="33"/>
    </row>
    <row r="39" spans="1:12" s="3" customFormat="1" ht="16" thickBot="1" x14ac:dyDescent="0.25">
      <c r="A39" s="7" t="s">
        <v>670</v>
      </c>
      <c r="B39" s="8">
        <v>4.5</v>
      </c>
      <c r="C39" s="8">
        <v>115</v>
      </c>
      <c r="D39" s="11">
        <v>0.15</v>
      </c>
      <c r="E39" s="11">
        <v>0.02</v>
      </c>
      <c r="F39" s="14">
        <v>0.26</v>
      </c>
      <c r="G39" s="15">
        <v>0.03</v>
      </c>
      <c r="H39" s="33"/>
    </row>
    <row r="40" spans="1:12" s="3" customFormat="1" ht="16" thickBot="1" x14ac:dyDescent="0.25">
      <c r="A40" s="32"/>
      <c r="B40" s="32"/>
      <c r="C40" s="32"/>
      <c r="D40" s="32"/>
      <c r="E40" s="32"/>
      <c r="F40" s="32"/>
      <c r="G40" s="32"/>
      <c r="H40" s="33"/>
    </row>
    <row r="41" spans="1:12" s="3" customFormat="1" x14ac:dyDescent="0.2">
      <c r="A41" s="39" t="s">
        <v>14</v>
      </c>
      <c r="B41" s="85" t="s">
        <v>18</v>
      </c>
      <c r="C41" s="85"/>
      <c r="D41" s="85" t="s">
        <v>15</v>
      </c>
      <c r="E41" s="70"/>
      <c r="F41" s="32"/>
      <c r="G41" s="32"/>
      <c r="H41" s="33"/>
    </row>
    <row r="42" spans="1:12" ht="16" thickBot="1" x14ac:dyDescent="0.25">
      <c r="A42" s="9"/>
      <c r="B42" s="86"/>
      <c r="C42" s="86"/>
      <c r="D42" s="87">
        <f>A42*B42</f>
        <v>0</v>
      </c>
      <c r="E42" s="88"/>
      <c r="H42" s="33"/>
      <c r="I42"/>
      <c r="J42"/>
      <c r="K42"/>
      <c r="L42"/>
    </row>
    <row r="43" spans="1:12" ht="15" customHeight="1" thickBot="1" x14ac:dyDescent="0.25">
      <c r="A43" s="35"/>
      <c r="B43" s="34"/>
      <c r="C43" s="4"/>
      <c r="H43" s="33"/>
      <c r="I43"/>
      <c r="J43"/>
      <c r="K43"/>
      <c r="L43"/>
    </row>
    <row r="44" spans="1:12" x14ac:dyDescent="0.2">
      <c r="A44" s="40" t="s">
        <v>26</v>
      </c>
      <c r="B44" s="69" t="s">
        <v>27</v>
      </c>
      <c r="C44" s="70"/>
      <c r="H44" s="33"/>
      <c r="I44"/>
      <c r="J44"/>
      <c r="K44"/>
      <c r="L44"/>
    </row>
    <row r="45" spans="1:12" ht="16" thickBot="1" x14ac:dyDescent="0.25">
      <c r="A45" s="2"/>
      <c r="B45" s="83"/>
      <c r="C45" s="84"/>
      <c r="H45" s="33"/>
      <c r="I45"/>
      <c r="J45"/>
      <c r="K45"/>
      <c r="L45"/>
    </row>
    <row r="46" spans="1:12" ht="16" thickBot="1" x14ac:dyDescent="0.25">
      <c r="H46" s="33"/>
      <c r="I46"/>
      <c r="J46"/>
      <c r="K46"/>
      <c r="L46"/>
    </row>
    <row r="47" spans="1:12" x14ac:dyDescent="0.2">
      <c r="A47" s="31" t="s">
        <v>15</v>
      </c>
      <c r="B47" s="36" t="s">
        <v>653</v>
      </c>
      <c r="C47" s="69" t="s">
        <v>654</v>
      </c>
      <c r="D47" s="70"/>
      <c r="H47" s="33"/>
      <c r="I47"/>
      <c r="J47"/>
      <c r="K47"/>
      <c r="L47"/>
    </row>
    <row r="48" spans="1:12" x14ac:dyDescent="0.2">
      <c r="A48" s="51"/>
      <c r="B48" s="27" t="s">
        <v>655</v>
      </c>
      <c r="C48" s="29" t="s">
        <v>663</v>
      </c>
      <c r="D48" s="37" t="s">
        <v>664</v>
      </c>
      <c r="H48" s="33"/>
      <c r="I48"/>
      <c r="J48"/>
      <c r="K48"/>
      <c r="L48"/>
    </row>
    <row r="49" spans="1:12" x14ac:dyDescent="0.2">
      <c r="A49" s="46">
        <f>D42</f>
        <v>0</v>
      </c>
      <c r="B49" s="4" t="str">
        <f>A45&amp;"-"&amp;B45</f>
        <v>-</v>
      </c>
      <c r="C49" s="42" t="e">
        <f>((A49*(VLOOKUP(B49,'TN Efficiency'!A2:B7,2,FALSE)))/1000)*2.205</f>
        <v>#N/A</v>
      </c>
      <c r="D49" s="47" t="e">
        <f>((A49*(VLOOKUP(B49,'TP Efficiency'!A2:B7,2,FALSE)))/1000)*2.205</f>
        <v>#N/A</v>
      </c>
      <c r="H49" s="33"/>
      <c r="I49"/>
      <c r="J49"/>
      <c r="K49"/>
      <c r="L49"/>
    </row>
    <row r="50" spans="1:12" x14ac:dyDescent="0.2">
      <c r="A50" s="48"/>
      <c r="B50" s="43" t="s">
        <v>665</v>
      </c>
      <c r="C50" s="42" t="e">
        <f>C49-(C49*0.05)</f>
        <v>#N/A</v>
      </c>
      <c r="D50" s="47" t="e">
        <f>D49-(D49*0.05)</f>
        <v>#N/A</v>
      </c>
      <c r="H50" s="33"/>
      <c r="I50"/>
      <c r="J50"/>
      <c r="K50"/>
      <c r="L50"/>
    </row>
    <row r="51" spans="1:12" ht="16" thickBot="1" x14ac:dyDescent="0.25">
      <c r="A51" s="44"/>
      <c r="B51" s="45" t="s">
        <v>666</v>
      </c>
      <c r="C51" s="49" t="e">
        <f>ROUNDDOWN(C50,0)</f>
        <v>#N/A</v>
      </c>
      <c r="D51" s="50" t="e">
        <f>ROUNDDOWN(D50,0)</f>
        <v>#N/A</v>
      </c>
      <c r="H51" s="33"/>
      <c r="I51"/>
      <c r="J51"/>
      <c r="K51"/>
      <c r="L51"/>
    </row>
    <row r="52" spans="1:12" s="32" customFormat="1" x14ac:dyDescent="0.2">
      <c r="A52" s="32" t="s">
        <v>667</v>
      </c>
      <c r="B52" s="35"/>
      <c r="C52" s="35"/>
      <c r="H52" s="33"/>
    </row>
    <row r="53" spans="1:12" s="32" customFormat="1" x14ac:dyDescent="0.2">
      <c r="H53" s="33"/>
    </row>
    <row r="54" spans="1:12" x14ac:dyDescent="0.2">
      <c r="A54" s="33"/>
      <c r="B54" s="33"/>
      <c r="C54" s="33"/>
      <c r="D54" s="33"/>
      <c r="E54" s="33"/>
      <c r="F54" s="33"/>
      <c r="G54" s="33"/>
      <c r="H54" s="33"/>
      <c r="I54"/>
      <c r="J54"/>
      <c r="K54"/>
      <c r="L54"/>
    </row>
    <row r="55" spans="1:12" x14ac:dyDescent="0.2">
      <c r="I55"/>
      <c r="J55"/>
      <c r="K55"/>
      <c r="L55"/>
    </row>
    <row r="56" spans="1:12" x14ac:dyDescent="0.2">
      <c r="C56" s="41"/>
      <c r="D56" s="41"/>
      <c r="I56"/>
      <c r="J56"/>
      <c r="K56"/>
      <c r="L56"/>
    </row>
    <row r="57" spans="1:12" x14ac:dyDescent="0.2">
      <c r="I57"/>
      <c r="J57"/>
      <c r="K57"/>
      <c r="L57"/>
    </row>
    <row r="58" spans="1:12" x14ac:dyDescent="0.2">
      <c r="C58" s="41"/>
      <c r="D58" s="41"/>
      <c r="I58"/>
      <c r="J58"/>
      <c r="K58"/>
      <c r="L58"/>
    </row>
    <row r="59" spans="1:12" x14ac:dyDescent="0.2">
      <c r="I59"/>
      <c r="J59"/>
      <c r="K59"/>
      <c r="L59"/>
    </row>
  </sheetData>
  <mergeCells count="26">
    <mergeCell ref="A34:A36"/>
    <mergeCell ref="B45:C45"/>
    <mergeCell ref="C47:D47"/>
    <mergeCell ref="B41:C41"/>
    <mergeCell ref="B42:C42"/>
    <mergeCell ref="D41:E41"/>
    <mergeCell ref="D42:E42"/>
    <mergeCell ref="B44:C44"/>
    <mergeCell ref="B17:F17"/>
    <mergeCell ref="B18:F18"/>
    <mergeCell ref="B20:F20"/>
    <mergeCell ref="B27:F27"/>
    <mergeCell ref="B34:B36"/>
    <mergeCell ref="C34:C36"/>
    <mergeCell ref="F35:G35"/>
    <mergeCell ref="D35:E35"/>
    <mergeCell ref="D34:G34"/>
    <mergeCell ref="A32:G32"/>
    <mergeCell ref="A10:G10"/>
    <mergeCell ref="A11:G12"/>
    <mergeCell ref="A15:G15"/>
    <mergeCell ref="A16:G16"/>
    <mergeCell ref="A25:G26"/>
    <mergeCell ref="A31:G31"/>
    <mergeCell ref="A24:G24"/>
    <mergeCell ref="B19:F19"/>
  </mergeCells>
  <phoneticPr fontId="22" type="noConversion"/>
  <dataValidations count="3">
    <dataValidation type="list" showInputMessage="1" showErrorMessage="1" sqref="A45">
      <formula1>Ploidy</formula1>
    </dataValidation>
    <dataValidation type="list" errorStyle="warning" allowBlank="1" showInputMessage="1" showErrorMessage="1" sqref="B45:C45">
      <formula1>Size</formula1>
    </dataValidation>
    <dataValidation type="list" allowBlank="1" showInputMessage="1" showErrorMessage="1" sqref="B27:F27">
      <formula1>Segmentsheds</formula1>
    </dataValidation>
  </dataValidations>
  <printOptions gridLines="1"/>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B30" sqref="B30"/>
    </sheetView>
  </sheetViews>
  <sheetFormatPr baseColWidth="10" defaultColWidth="8.83203125" defaultRowHeight="15" x14ac:dyDescent="0.2"/>
  <cols>
    <col min="1" max="1" width="14" bestFit="1" customWidth="1"/>
    <col min="2" max="2" width="42.5" bestFit="1" customWidth="1"/>
  </cols>
  <sheetData>
    <row r="1" spans="1:2" x14ac:dyDescent="0.2">
      <c r="A1" s="21" t="s">
        <v>11</v>
      </c>
      <c r="B1" s="19" t="s">
        <v>28</v>
      </c>
    </row>
    <row r="2" spans="1:2" x14ac:dyDescent="0.2">
      <c r="A2" s="20" t="s">
        <v>29</v>
      </c>
      <c r="B2" s="18" t="s">
        <v>30</v>
      </c>
    </row>
    <row r="3" spans="1:2" x14ac:dyDescent="0.2">
      <c r="A3" s="20" t="s">
        <v>31</v>
      </c>
      <c r="B3" s="18" t="s">
        <v>32</v>
      </c>
    </row>
    <row r="4" spans="1:2" x14ac:dyDescent="0.2">
      <c r="A4" s="20" t="s">
        <v>33</v>
      </c>
      <c r="B4" s="18" t="s">
        <v>34</v>
      </c>
    </row>
    <row r="5" spans="1:2" x14ac:dyDescent="0.2">
      <c r="A5" s="20" t="s">
        <v>35</v>
      </c>
      <c r="B5" s="18" t="s">
        <v>36</v>
      </c>
    </row>
    <row r="6" spans="1:2" x14ac:dyDescent="0.2">
      <c r="A6" s="20" t="s">
        <v>37</v>
      </c>
      <c r="B6" s="18" t="s">
        <v>38</v>
      </c>
    </row>
    <row r="7" spans="1:2" x14ac:dyDescent="0.2">
      <c r="A7" s="20" t="s">
        <v>39</v>
      </c>
      <c r="B7" s="18" t="s">
        <v>40</v>
      </c>
    </row>
    <row r="8" spans="1:2" x14ac:dyDescent="0.2">
      <c r="A8" s="20" t="s">
        <v>41</v>
      </c>
      <c r="B8" s="18" t="s">
        <v>42</v>
      </c>
    </row>
    <row r="9" spans="1:2" x14ac:dyDescent="0.2">
      <c r="A9" s="20" t="s">
        <v>43</v>
      </c>
      <c r="B9" s="18" t="s">
        <v>44</v>
      </c>
    </row>
    <row r="10" spans="1:2" x14ac:dyDescent="0.2">
      <c r="A10" s="20" t="s">
        <v>45</v>
      </c>
      <c r="B10" s="18" t="s">
        <v>46</v>
      </c>
    </row>
    <row r="11" spans="1:2" x14ac:dyDescent="0.2">
      <c r="A11" s="20" t="s">
        <v>47</v>
      </c>
      <c r="B11" s="18" t="s">
        <v>48</v>
      </c>
    </row>
    <row r="12" spans="1:2" x14ac:dyDescent="0.2">
      <c r="A12" s="20" t="s">
        <v>49</v>
      </c>
      <c r="B12" s="18" t="s">
        <v>50</v>
      </c>
    </row>
    <row r="13" spans="1:2" x14ac:dyDescent="0.2">
      <c r="A13" s="20" t="s">
        <v>51</v>
      </c>
      <c r="B13" s="18" t="s">
        <v>52</v>
      </c>
    </row>
    <row r="14" spans="1:2" x14ac:dyDescent="0.2">
      <c r="A14" s="20" t="s">
        <v>53</v>
      </c>
      <c r="B14" s="18" t="s">
        <v>54</v>
      </c>
    </row>
    <row r="15" spans="1:2" x14ac:dyDescent="0.2">
      <c r="A15" s="20" t="s">
        <v>55</v>
      </c>
      <c r="B15" s="18" t="s">
        <v>56</v>
      </c>
    </row>
    <row r="16" spans="1:2" x14ac:dyDescent="0.2">
      <c r="A16" s="20" t="s">
        <v>57</v>
      </c>
      <c r="B16" s="18" t="s">
        <v>58</v>
      </c>
    </row>
    <row r="17" spans="1:2" x14ac:dyDescent="0.2">
      <c r="A17" s="20" t="s">
        <v>59</v>
      </c>
      <c r="B17" s="18" t="s">
        <v>60</v>
      </c>
    </row>
    <row r="18" spans="1:2" x14ac:dyDescent="0.2">
      <c r="A18" s="20" t="s">
        <v>61</v>
      </c>
      <c r="B18" s="18" t="s">
        <v>62</v>
      </c>
    </row>
    <row r="19" spans="1:2" x14ac:dyDescent="0.2">
      <c r="A19" s="20" t="s">
        <v>63</v>
      </c>
      <c r="B19" s="18" t="s">
        <v>64</v>
      </c>
    </row>
    <row r="20" spans="1:2" x14ac:dyDescent="0.2">
      <c r="A20" s="20" t="s">
        <v>65</v>
      </c>
      <c r="B20" s="18" t="s">
        <v>66</v>
      </c>
    </row>
    <row r="21" spans="1:2" x14ac:dyDescent="0.2">
      <c r="A21" s="20" t="s">
        <v>67</v>
      </c>
      <c r="B21" s="18" t="s">
        <v>68</v>
      </c>
    </row>
    <row r="22" spans="1:2" x14ac:dyDescent="0.2">
      <c r="A22" s="20" t="s">
        <v>69</v>
      </c>
      <c r="B22" s="18" t="s">
        <v>70</v>
      </c>
    </row>
    <row r="23" spans="1:2" x14ac:dyDescent="0.2">
      <c r="A23" s="20" t="s">
        <v>71</v>
      </c>
      <c r="B23" s="18" t="s">
        <v>72</v>
      </c>
    </row>
    <row r="24" spans="1:2" x14ac:dyDescent="0.2">
      <c r="A24" s="20" t="s">
        <v>73</v>
      </c>
      <c r="B24" s="18" t="s">
        <v>74</v>
      </c>
    </row>
    <row r="25" spans="1:2" x14ac:dyDescent="0.2">
      <c r="A25" s="20" t="s">
        <v>75</v>
      </c>
      <c r="B25" s="18" t="s">
        <v>76</v>
      </c>
    </row>
    <row r="26" spans="1:2" x14ac:dyDescent="0.2">
      <c r="A26" s="20" t="s">
        <v>77</v>
      </c>
      <c r="B26" s="18" t="s">
        <v>78</v>
      </c>
    </row>
    <row r="27" spans="1:2" x14ac:dyDescent="0.2">
      <c r="A27" s="20" t="s">
        <v>79</v>
      </c>
      <c r="B27" s="18" t="s">
        <v>80</v>
      </c>
    </row>
    <row r="28" spans="1:2" x14ac:dyDescent="0.2">
      <c r="A28" s="20" t="s">
        <v>81</v>
      </c>
      <c r="B28" s="18" t="s">
        <v>82</v>
      </c>
    </row>
    <row r="29" spans="1:2" x14ac:dyDescent="0.2">
      <c r="A29" s="20" t="s">
        <v>83</v>
      </c>
      <c r="B29" s="18" t="s">
        <v>84</v>
      </c>
    </row>
    <row r="30" spans="1:2" x14ac:dyDescent="0.2">
      <c r="A30" s="20" t="s">
        <v>85</v>
      </c>
      <c r="B30" s="18" t="s">
        <v>86</v>
      </c>
    </row>
    <row r="31" spans="1:2" x14ac:dyDescent="0.2">
      <c r="A31" s="20" t="s">
        <v>87</v>
      </c>
      <c r="B31" s="18" t="s">
        <v>88</v>
      </c>
    </row>
    <row r="32" spans="1:2" x14ac:dyDescent="0.2">
      <c r="A32" s="20" t="s">
        <v>89</v>
      </c>
      <c r="B32" s="18" t="s">
        <v>90</v>
      </c>
    </row>
    <row r="33" spans="1:2" x14ac:dyDescent="0.2">
      <c r="A33" s="20" t="s">
        <v>91</v>
      </c>
      <c r="B33" s="18" t="s">
        <v>92</v>
      </c>
    </row>
    <row r="34" spans="1:2" x14ac:dyDescent="0.2">
      <c r="A34" s="20" t="s">
        <v>93</v>
      </c>
      <c r="B34" s="18" t="s">
        <v>94</v>
      </c>
    </row>
    <row r="35" spans="1:2" x14ac:dyDescent="0.2">
      <c r="A35" s="20" t="s">
        <v>95</v>
      </c>
      <c r="B35" s="18" t="s">
        <v>96</v>
      </c>
    </row>
    <row r="36" spans="1:2" x14ac:dyDescent="0.2">
      <c r="A36" s="20" t="s">
        <v>97</v>
      </c>
      <c r="B36" s="18" t="s">
        <v>98</v>
      </c>
    </row>
    <row r="37" spans="1:2" x14ac:dyDescent="0.2">
      <c r="A37" s="20" t="s">
        <v>99</v>
      </c>
      <c r="B37" s="18" t="s">
        <v>100</v>
      </c>
    </row>
    <row r="38" spans="1:2" x14ac:dyDescent="0.2">
      <c r="A38" s="20" t="s">
        <v>101</v>
      </c>
      <c r="B38" s="18" t="s">
        <v>102</v>
      </c>
    </row>
    <row r="39" spans="1:2" x14ac:dyDescent="0.2">
      <c r="A39" s="20" t="s">
        <v>103</v>
      </c>
      <c r="B39" s="18" t="s">
        <v>104</v>
      </c>
    </row>
    <row r="40" spans="1:2" x14ac:dyDescent="0.2">
      <c r="A40" s="20" t="s">
        <v>105</v>
      </c>
      <c r="B40" s="18" t="s">
        <v>106</v>
      </c>
    </row>
    <row r="41" spans="1:2" x14ac:dyDescent="0.2">
      <c r="A41" s="20" t="s">
        <v>107</v>
      </c>
      <c r="B41" s="18" t="s">
        <v>108</v>
      </c>
    </row>
    <row r="42" spans="1:2" x14ac:dyDescent="0.2">
      <c r="A42" s="20" t="s">
        <v>109</v>
      </c>
      <c r="B42" s="18" t="s">
        <v>110</v>
      </c>
    </row>
    <row r="43" spans="1:2" x14ac:dyDescent="0.2">
      <c r="A43" s="20" t="s">
        <v>111</v>
      </c>
      <c r="B43" s="18" t="s">
        <v>112</v>
      </c>
    </row>
    <row r="44" spans="1:2" x14ac:dyDescent="0.2">
      <c r="A44" s="20" t="s">
        <v>113</v>
      </c>
      <c r="B44" s="18" t="s">
        <v>114</v>
      </c>
    </row>
    <row r="45" spans="1:2" x14ac:dyDescent="0.2">
      <c r="A45" s="20" t="s">
        <v>115</v>
      </c>
      <c r="B45" s="18" t="s">
        <v>116</v>
      </c>
    </row>
    <row r="46" spans="1:2" x14ac:dyDescent="0.2">
      <c r="A46" s="20" t="s">
        <v>117</v>
      </c>
      <c r="B46" s="18" t="s">
        <v>118</v>
      </c>
    </row>
    <row r="47" spans="1:2" x14ac:dyDescent="0.2">
      <c r="A47" s="20" t="s">
        <v>119</v>
      </c>
      <c r="B47" s="18" t="s">
        <v>120</v>
      </c>
    </row>
    <row r="48" spans="1:2" x14ac:dyDescent="0.2">
      <c r="A48" s="20" t="s">
        <v>121</v>
      </c>
      <c r="B48" s="18" t="s">
        <v>122</v>
      </c>
    </row>
    <row r="49" spans="1:2" x14ac:dyDescent="0.2">
      <c r="A49" s="20" t="s">
        <v>123</v>
      </c>
      <c r="B49" s="18" t="s">
        <v>124</v>
      </c>
    </row>
    <row r="50" spans="1:2" x14ac:dyDescent="0.2">
      <c r="A50" s="20" t="s">
        <v>125</v>
      </c>
      <c r="B50" s="18" t="s">
        <v>126</v>
      </c>
    </row>
    <row r="51" spans="1:2" x14ac:dyDescent="0.2">
      <c r="A51" s="20" t="s">
        <v>127</v>
      </c>
      <c r="B51" s="18" t="s">
        <v>128</v>
      </c>
    </row>
    <row r="52" spans="1:2" x14ac:dyDescent="0.2">
      <c r="A52" s="20" t="s">
        <v>129</v>
      </c>
      <c r="B52" s="18" t="s">
        <v>130</v>
      </c>
    </row>
    <row r="53" spans="1:2" x14ac:dyDescent="0.2">
      <c r="A53" s="20" t="s">
        <v>131</v>
      </c>
      <c r="B53" s="18" t="s">
        <v>132</v>
      </c>
    </row>
    <row r="54" spans="1:2" x14ac:dyDescent="0.2">
      <c r="A54" s="20" t="s">
        <v>133</v>
      </c>
      <c r="B54" s="18" t="s">
        <v>134</v>
      </c>
    </row>
    <row r="55" spans="1:2" x14ac:dyDescent="0.2">
      <c r="A55" s="20" t="s">
        <v>135</v>
      </c>
      <c r="B55" s="18" t="s">
        <v>136</v>
      </c>
    </row>
    <row r="56" spans="1:2" x14ac:dyDescent="0.2">
      <c r="A56" s="20" t="s">
        <v>137</v>
      </c>
      <c r="B56" s="18" t="s">
        <v>138</v>
      </c>
    </row>
    <row r="57" spans="1:2" x14ac:dyDescent="0.2">
      <c r="A57" s="20" t="s">
        <v>139</v>
      </c>
      <c r="B57" s="18" t="s">
        <v>140</v>
      </c>
    </row>
    <row r="58" spans="1:2" x14ac:dyDescent="0.2">
      <c r="A58" s="20" t="s">
        <v>141</v>
      </c>
      <c r="B58" s="18" t="s">
        <v>142</v>
      </c>
    </row>
    <row r="59" spans="1:2" x14ac:dyDescent="0.2">
      <c r="A59" s="20" t="s">
        <v>143</v>
      </c>
      <c r="B59" s="18" t="s">
        <v>144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7"/>
  <sheetViews>
    <sheetView workbookViewId="0">
      <selection activeCell="E16" sqref="E16"/>
    </sheetView>
  </sheetViews>
  <sheetFormatPr baseColWidth="10" defaultColWidth="8.83203125" defaultRowHeight="15" x14ac:dyDescent="0.2"/>
  <cols>
    <col min="1" max="1" width="22.5" bestFit="1" customWidth="1"/>
  </cols>
  <sheetData>
    <row r="1" spans="1:1" x14ac:dyDescent="0.2">
      <c r="A1" s="24" t="s">
        <v>12</v>
      </c>
    </row>
    <row r="2" spans="1:1" x14ac:dyDescent="0.2">
      <c r="A2" s="22" t="s">
        <v>145</v>
      </c>
    </row>
    <row r="3" spans="1:1" x14ac:dyDescent="0.2">
      <c r="A3" s="22" t="s">
        <v>146</v>
      </c>
    </row>
    <row r="4" spans="1:1" x14ac:dyDescent="0.2">
      <c r="A4" s="22" t="s">
        <v>147</v>
      </c>
    </row>
    <row r="5" spans="1:1" x14ac:dyDescent="0.2">
      <c r="A5" s="22" t="s">
        <v>148</v>
      </c>
    </row>
    <row r="6" spans="1:1" x14ac:dyDescent="0.2">
      <c r="A6" s="22" t="s">
        <v>149</v>
      </c>
    </row>
    <row r="7" spans="1:1" x14ac:dyDescent="0.2">
      <c r="A7" s="22" t="s">
        <v>150</v>
      </c>
    </row>
    <row r="8" spans="1:1" x14ac:dyDescent="0.2">
      <c r="A8" s="22" t="s">
        <v>151</v>
      </c>
    </row>
    <row r="9" spans="1:1" x14ac:dyDescent="0.2">
      <c r="A9" s="22" t="s">
        <v>152</v>
      </c>
    </row>
    <row r="10" spans="1:1" x14ac:dyDescent="0.2">
      <c r="A10" s="22" t="s">
        <v>153</v>
      </c>
    </row>
    <row r="11" spans="1:1" x14ac:dyDescent="0.2">
      <c r="A11" s="22" t="s">
        <v>154</v>
      </c>
    </row>
    <row r="12" spans="1:1" x14ac:dyDescent="0.2">
      <c r="A12" s="22" t="s">
        <v>155</v>
      </c>
    </row>
    <row r="13" spans="1:1" x14ac:dyDescent="0.2">
      <c r="A13" s="22" t="s">
        <v>156</v>
      </c>
    </row>
    <row r="14" spans="1:1" x14ac:dyDescent="0.2">
      <c r="A14" s="22" t="s">
        <v>157</v>
      </c>
    </row>
    <row r="15" spans="1:1" x14ac:dyDescent="0.2">
      <c r="A15" s="22" t="s">
        <v>158</v>
      </c>
    </row>
    <row r="16" spans="1:1" x14ac:dyDescent="0.2">
      <c r="A16" s="22" t="s">
        <v>159</v>
      </c>
    </row>
    <row r="17" spans="1:1" x14ac:dyDescent="0.2">
      <c r="A17" s="22" t="s">
        <v>160</v>
      </c>
    </row>
    <row r="18" spans="1:1" x14ac:dyDescent="0.2">
      <c r="A18" s="22" t="s">
        <v>161</v>
      </c>
    </row>
    <row r="19" spans="1:1" x14ac:dyDescent="0.2">
      <c r="A19" s="22" t="s">
        <v>162</v>
      </c>
    </row>
    <row r="20" spans="1:1" x14ac:dyDescent="0.2">
      <c r="A20" s="22" t="s">
        <v>163</v>
      </c>
    </row>
    <row r="21" spans="1:1" x14ac:dyDescent="0.2">
      <c r="A21" s="22" t="s">
        <v>164</v>
      </c>
    </row>
    <row r="22" spans="1:1" x14ac:dyDescent="0.2">
      <c r="A22" s="22" t="s">
        <v>165</v>
      </c>
    </row>
    <row r="23" spans="1:1" x14ac:dyDescent="0.2">
      <c r="A23" s="22" t="s">
        <v>166</v>
      </c>
    </row>
    <row r="24" spans="1:1" x14ac:dyDescent="0.2">
      <c r="A24" s="22" t="s">
        <v>167</v>
      </c>
    </row>
    <row r="25" spans="1:1" x14ac:dyDescent="0.2">
      <c r="A25" s="22" t="s">
        <v>168</v>
      </c>
    </row>
    <row r="26" spans="1:1" x14ac:dyDescent="0.2">
      <c r="A26" s="22" t="s">
        <v>169</v>
      </c>
    </row>
    <row r="27" spans="1:1" x14ac:dyDescent="0.2">
      <c r="A27" s="22" t="s">
        <v>170</v>
      </c>
    </row>
    <row r="28" spans="1:1" x14ac:dyDescent="0.2">
      <c r="A28" s="22" t="s">
        <v>171</v>
      </c>
    </row>
    <row r="29" spans="1:1" x14ac:dyDescent="0.2">
      <c r="A29" s="22" t="s">
        <v>172</v>
      </c>
    </row>
    <row r="30" spans="1:1" x14ac:dyDescent="0.2">
      <c r="A30" s="22" t="s">
        <v>173</v>
      </c>
    </row>
    <row r="31" spans="1:1" x14ac:dyDescent="0.2">
      <c r="A31" s="22" t="s">
        <v>174</v>
      </c>
    </row>
    <row r="32" spans="1:1" x14ac:dyDescent="0.2">
      <c r="A32" s="22" t="s">
        <v>175</v>
      </c>
    </row>
    <row r="33" spans="1:1" x14ac:dyDescent="0.2">
      <c r="A33" s="22" t="s">
        <v>176</v>
      </c>
    </row>
    <row r="34" spans="1:1" x14ac:dyDescent="0.2">
      <c r="A34" s="22" t="s">
        <v>177</v>
      </c>
    </row>
    <row r="35" spans="1:1" x14ac:dyDescent="0.2">
      <c r="A35" s="22" t="s">
        <v>178</v>
      </c>
    </row>
    <row r="36" spans="1:1" x14ac:dyDescent="0.2">
      <c r="A36" s="22" t="s">
        <v>179</v>
      </c>
    </row>
    <row r="37" spans="1:1" x14ac:dyDescent="0.2">
      <c r="A37" s="22" t="s">
        <v>180</v>
      </c>
    </row>
    <row r="38" spans="1:1" x14ac:dyDescent="0.2">
      <c r="A38" s="22" t="s">
        <v>181</v>
      </c>
    </row>
    <row r="39" spans="1:1" x14ac:dyDescent="0.2">
      <c r="A39" s="22" t="s">
        <v>182</v>
      </c>
    </row>
    <row r="40" spans="1:1" x14ac:dyDescent="0.2">
      <c r="A40" s="22" t="s">
        <v>183</v>
      </c>
    </row>
    <row r="41" spans="1:1" x14ac:dyDescent="0.2">
      <c r="A41" s="22" t="s">
        <v>184</v>
      </c>
    </row>
    <row r="42" spans="1:1" x14ac:dyDescent="0.2">
      <c r="A42" s="22" t="s">
        <v>185</v>
      </c>
    </row>
    <row r="43" spans="1:1" x14ac:dyDescent="0.2">
      <c r="A43" s="22" t="s">
        <v>186</v>
      </c>
    </row>
    <row r="44" spans="1:1" x14ac:dyDescent="0.2">
      <c r="A44" s="22" t="s">
        <v>187</v>
      </c>
    </row>
    <row r="45" spans="1:1" x14ac:dyDescent="0.2">
      <c r="A45" s="22" t="s">
        <v>188</v>
      </c>
    </row>
    <row r="46" spans="1:1" x14ac:dyDescent="0.2">
      <c r="A46" s="22" t="s">
        <v>189</v>
      </c>
    </row>
    <row r="47" spans="1:1" x14ac:dyDescent="0.2">
      <c r="A47" s="22" t="s">
        <v>190</v>
      </c>
    </row>
    <row r="48" spans="1:1" x14ac:dyDescent="0.2">
      <c r="A48" s="22" t="s">
        <v>191</v>
      </c>
    </row>
    <row r="49" spans="1:1" x14ac:dyDescent="0.2">
      <c r="A49" s="22" t="s">
        <v>192</v>
      </c>
    </row>
    <row r="50" spans="1:1" x14ac:dyDescent="0.2">
      <c r="A50" s="22" t="s">
        <v>193</v>
      </c>
    </row>
    <row r="51" spans="1:1" x14ac:dyDescent="0.2">
      <c r="A51" s="22" t="s">
        <v>194</v>
      </c>
    </row>
    <row r="52" spans="1:1" x14ac:dyDescent="0.2">
      <c r="A52" s="22" t="s">
        <v>195</v>
      </c>
    </row>
    <row r="53" spans="1:1" x14ac:dyDescent="0.2">
      <c r="A53" s="22" t="s">
        <v>196</v>
      </c>
    </row>
    <row r="54" spans="1:1" x14ac:dyDescent="0.2">
      <c r="A54" s="22" t="s">
        <v>197</v>
      </c>
    </row>
    <row r="55" spans="1:1" x14ac:dyDescent="0.2">
      <c r="A55" s="22" t="s">
        <v>198</v>
      </c>
    </row>
    <row r="56" spans="1:1" x14ac:dyDescent="0.2">
      <c r="A56" s="22" t="s">
        <v>199</v>
      </c>
    </row>
    <row r="57" spans="1:1" x14ac:dyDescent="0.2">
      <c r="A57" s="22" t="s">
        <v>200</v>
      </c>
    </row>
    <row r="58" spans="1:1" x14ac:dyDescent="0.2">
      <c r="A58" s="22" t="s">
        <v>201</v>
      </c>
    </row>
    <row r="59" spans="1:1" x14ac:dyDescent="0.2">
      <c r="A59" s="22" t="s">
        <v>202</v>
      </c>
    </row>
    <row r="60" spans="1:1" x14ac:dyDescent="0.2">
      <c r="A60" s="22" t="s">
        <v>203</v>
      </c>
    </row>
    <row r="61" spans="1:1" x14ac:dyDescent="0.2">
      <c r="A61" s="22" t="s">
        <v>204</v>
      </c>
    </row>
    <row r="62" spans="1:1" x14ac:dyDescent="0.2">
      <c r="A62" s="22" t="s">
        <v>205</v>
      </c>
    </row>
    <row r="63" spans="1:1" x14ac:dyDescent="0.2">
      <c r="A63" s="22" t="s">
        <v>206</v>
      </c>
    </row>
    <row r="64" spans="1:1" x14ac:dyDescent="0.2">
      <c r="A64" s="22" t="s">
        <v>207</v>
      </c>
    </row>
    <row r="65" spans="1:1" x14ac:dyDescent="0.2">
      <c r="A65" s="22" t="s">
        <v>208</v>
      </c>
    </row>
    <row r="66" spans="1:1" x14ac:dyDescent="0.2">
      <c r="A66" s="22" t="s">
        <v>209</v>
      </c>
    </row>
    <row r="67" spans="1:1" x14ac:dyDescent="0.2">
      <c r="A67" s="22" t="s">
        <v>210</v>
      </c>
    </row>
    <row r="68" spans="1:1" x14ac:dyDescent="0.2">
      <c r="A68" s="22" t="s">
        <v>211</v>
      </c>
    </row>
    <row r="69" spans="1:1" x14ac:dyDescent="0.2">
      <c r="A69" s="22" t="s">
        <v>212</v>
      </c>
    </row>
    <row r="70" spans="1:1" x14ac:dyDescent="0.2">
      <c r="A70" s="22" t="s">
        <v>213</v>
      </c>
    </row>
    <row r="71" spans="1:1" x14ac:dyDescent="0.2">
      <c r="A71" s="22" t="s">
        <v>214</v>
      </c>
    </row>
    <row r="72" spans="1:1" x14ac:dyDescent="0.2">
      <c r="A72" s="22" t="s">
        <v>215</v>
      </c>
    </row>
    <row r="73" spans="1:1" x14ac:dyDescent="0.2">
      <c r="A73" s="22" t="s">
        <v>216</v>
      </c>
    </row>
    <row r="74" spans="1:1" x14ac:dyDescent="0.2">
      <c r="A74" s="22" t="s">
        <v>217</v>
      </c>
    </row>
    <row r="75" spans="1:1" x14ac:dyDescent="0.2">
      <c r="A75" s="22" t="s">
        <v>218</v>
      </c>
    </row>
    <row r="76" spans="1:1" x14ac:dyDescent="0.2">
      <c r="A76" s="22" t="s">
        <v>219</v>
      </c>
    </row>
    <row r="77" spans="1:1" x14ac:dyDescent="0.2">
      <c r="A77" s="22" t="s">
        <v>220</v>
      </c>
    </row>
    <row r="78" spans="1:1" x14ac:dyDescent="0.2">
      <c r="A78" s="22" t="s">
        <v>221</v>
      </c>
    </row>
    <row r="79" spans="1:1" x14ac:dyDescent="0.2">
      <c r="A79" s="22" t="s">
        <v>222</v>
      </c>
    </row>
    <row r="80" spans="1:1" x14ac:dyDescent="0.2">
      <c r="A80" s="22" t="s">
        <v>223</v>
      </c>
    </row>
    <row r="81" spans="1:1" x14ac:dyDescent="0.2">
      <c r="A81" s="22" t="s">
        <v>224</v>
      </c>
    </row>
    <row r="82" spans="1:1" x14ac:dyDescent="0.2">
      <c r="A82" s="22" t="s">
        <v>225</v>
      </c>
    </row>
    <row r="83" spans="1:1" x14ac:dyDescent="0.2">
      <c r="A83" s="22" t="s">
        <v>226</v>
      </c>
    </row>
    <row r="84" spans="1:1" x14ac:dyDescent="0.2">
      <c r="A84" s="22" t="s">
        <v>227</v>
      </c>
    </row>
    <row r="85" spans="1:1" x14ac:dyDescent="0.2">
      <c r="A85" s="22" t="s">
        <v>228</v>
      </c>
    </row>
    <row r="86" spans="1:1" x14ac:dyDescent="0.2">
      <c r="A86" s="22" t="s">
        <v>229</v>
      </c>
    </row>
    <row r="87" spans="1:1" x14ac:dyDescent="0.2">
      <c r="A87" s="22" t="s">
        <v>230</v>
      </c>
    </row>
    <row r="88" spans="1:1" x14ac:dyDescent="0.2">
      <c r="A88" s="22" t="s">
        <v>231</v>
      </c>
    </row>
    <row r="89" spans="1:1" x14ac:dyDescent="0.2">
      <c r="A89" s="22" t="s">
        <v>232</v>
      </c>
    </row>
    <row r="90" spans="1:1" x14ac:dyDescent="0.2">
      <c r="A90" s="22" t="s">
        <v>233</v>
      </c>
    </row>
    <row r="91" spans="1:1" x14ac:dyDescent="0.2">
      <c r="A91" s="22" t="s">
        <v>234</v>
      </c>
    </row>
    <row r="92" spans="1:1" x14ac:dyDescent="0.2">
      <c r="A92" s="22" t="s">
        <v>235</v>
      </c>
    </row>
    <row r="93" spans="1:1" x14ac:dyDescent="0.2">
      <c r="A93" s="22" t="s">
        <v>236</v>
      </c>
    </row>
    <row r="94" spans="1:1" x14ac:dyDescent="0.2">
      <c r="A94" s="22" t="s">
        <v>237</v>
      </c>
    </row>
    <row r="95" spans="1:1" x14ac:dyDescent="0.2">
      <c r="A95" s="22" t="s">
        <v>238</v>
      </c>
    </row>
    <row r="96" spans="1:1" x14ac:dyDescent="0.2">
      <c r="A96" s="22" t="s">
        <v>239</v>
      </c>
    </row>
    <row r="97" spans="1:1" x14ac:dyDescent="0.2">
      <c r="A97" s="22" t="s">
        <v>240</v>
      </c>
    </row>
    <row r="98" spans="1:1" x14ac:dyDescent="0.2">
      <c r="A98" s="22" t="s">
        <v>241</v>
      </c>
    </row>
    <row r="99" spans="1:1" x14ac:dyDescent="0.2">
      <c r="A99" s="22" t="s">
        <v>242</v>
      </c>
    </row>
    <row r="100" spans="1:1" x14ac:dyDescent="0.2">
      <c r="A100" s="22" t="s">
        <v>243</v>
      </c>
    </row>
    <row r="101" spans="1:1" x14ac:dyDescent="0.2">
      <c r="A101" s="22" t="s">
        <v>244</v>
      </c>
    </row>
    <row r="102" spans="1:1" x14ac:dyDescent="0.2">
      <c r="A102" s="22" t="s">
        <v>245</v>
      </c>
    </row>
    <row r="103" spans="1:1" x14ac:dyDescent="0.2">
      <c r="A103" s="22" t="s">
        <v>246</v>
      </c>
    </row>
    <row r="104" spans="1:1" x14ac:dyDescent="0.2">
      <c r="A104" s="22" t="s">
        <v>247</v>
      </c>
    </row>
    <row r="105" spans="1:1" x14ac:dyDescent="0.2">
      <c r="A105" s="22" t="s">
        <v>248</v>
      </c>
    </row>
    <row r="106" spans="1:1" x14ac:dyDescent="0.2">
      <c r="A106" s="22" t="s">
        <v>249</v>
      </c>
    </row>
    <row r="107" spans="1:1" x14ac:dyDescent="0.2">
      <c r="A107" s="22" t="s">
        <v>250</v>
      </c>
    </row>
    <row r="108" spans="1:1" x14ac:dyDescent="0.2">
      <c r="A108" s="22" t="s">
        <v>251</v>
      </c>
    </row>
    <row r="109" spans="1:1" x14ac:dyDescent="0.2">
      <c r="A109" s="22" t="s">
        <v>252</v>
      </c>
    </row>
    <row r="110" spans="1:1" x14ac:dyDescent="0.2">
      <c r="A110" s="22" t="s">
        <v>253</v>
      </c>
    </row>
    <row r="111" spans="1:1" x14ac:dyDescent="0.2">
      <c r="A111" s="22" t="s">
        <v>254</v>
      </c>
    </row>
    <row r="112" spans="1:1" x14ac:dyDescent="0.2">
      <c r="A112" s="22" t="s">
        <v>255</v>
      </c>
    </row>
    <row r="113" spans="1:1" x14ac:dyDescent="0.2">
      <c r="A113" s="22" t="s">
        <v>256</v>
      </c>
    </row>
    <row r="114" spans="1:1" x14ac:dyDescent="0.2">
      <c r="A114" s="22" t="s">
        <v>257</v>
      </c>
    </row>
    <row r="115" spans="1:1" x14ac:dyDescent="0.2">
      <c r="A115" s="22" t="s">
        <v>258</v>
      </c>
    </row>
    <row r="116" spans="1:1" x14ac:dyDescent="0.2">
      <c r="A116" s="22" t="s">
        <v>259</v>
      </c>
    </row>
    <row r="117" spans="1:1" x14ac:dyDescent="0.2">
      <c r="A117" s="22" t="s">
        <v>260</v>
      </c>
    </row>
    <row r="118" spans="1:1" x14ac:dyDescent="0.2">
      <c r="A118" s="22" t="s">
        <v>261</v>
      </c>
    </row>
    <row r="119" spans="1:1" x14ac:dyDescent="0.2">
      <c r="A119" s="22" t="s">
        <v>262</v>
      </c>
    </row>
    <row r="120" spans="1:1" x14ac:dyDescent="0.2">
      <c r="A120" s="22" t="s">
        <v>263</v>
      </c>
    </row>
    <row r="121" spans="1:1" x14ac:dyDescent="0.2">
      <c r="A121" s="22" t="s">
        <v>264</v>
      </c>
    </row>
    <row r="122" spans="1:1" x14ac:dyDescent="0.2">
      <c r="A122" s="22" t="s">
        <v>265</v>
      </c>
    </row>
    <row r="123" spans="1:1" x14ac:dyDescent="0.2">
      <c r="A123" s="22" t="s">
        <v>266</v>
      </c>
    </row>
    <row r="124" spans="1:1" x14ac:dyDescent="0.2">
      <c r="A124" s="22" t="s">
        <v>267</v>
      </c>
    </row>
    <row r="125" spans="1:1" x14ac:dyDescent="0.2">
      <c r="A125" s="22" t="s">
        <v>268</v>
      </c>
    </row>
    <row r="126" spans="1:1" x14ac:dyDescent="0.2">
      <c r="A126" s="22" t="s">
        <v>269</v>
      </c>
    </row>
    <row r="127" spans="1:1" x14ac:dyDescent="0.2">
      <c r="A127" s="22" t="s">
        <v>270</v>
      </c>
    </row>
    <row r="128" spans="1:1" x14ac:dyDescent="0.2">
      <c r="A128" s="22" t="s">
        <v>271</v>
      </c>
    </row>
    <row r="129" spans="1:1" x14ac:dyDescent="0.2">
      <c r="A129" s="22" t="s">
        <v>272</v>
      </c>
    </row>
    <row r="130" spans="1:1" x14ac:dyDescent="0.2">
      <c r="A130" s="22" t="s">
        <v>273</v>
      </c>
    </row>
    <row r="131" spans="1:1" x14ac:dyDescent="0.2">
      <c r="A131" s="22" t="s">
        <v>274</v>
      </c>
    </row>
    <row r="132" spans="1:1" x14ac:dyDescent="0.2">
      <c r="A132" s="22" t="s">
        <v>275</v>
      </c>
    </row>
    <row r="133" spans="1:1" x14ac:dyDescent="0.2">
      <c r="A133" s="22" t="s">
        <v>276</v>
      </c>
    </row>
    <row r="134" spans="1:1" x14ac:dyDescent="0.2">
      <c r="A134" s="22" t="s">
        <v>277</v>
      </c>
    </row>
    <row r="135" spans="1:1" x14ac:dyDescent="0.2">
      <c r="A135" s="22" t="s">
        <v>278</v>
      </c>
    </row>
    <row r="136" spans="1:1" x14ac:dyDescent="0.2">
      <c r="A136" s="22" t="s">
        <v>279</v>
      </c>
    </row>
    <row r="137" spans="1:1" x14ac:dyDescent="0.2">
      <c r="A137" s="22" t="s">
        <v>280</v>
      </c>
    </row>
    <row r="138" spans="1:1" x14ac:dyDescent="0.2">
      <c r="A138" s="22" t="s">
        <v>281</v>
      </c>
    </row>
    <row r="139" spans="1:1" x14ac:dyDescent="0.2">
      <c r="A139" s="22" t="s">
        <v>282</v>
      </c>
    </row>
    <row r="140" spans="1:1" x14ac:dyDescent="0.2">
      <c r="A140" s="22" t="s">
        <v>283</v>
      </c>
    </row>
    <row r="141" spans="1:1" x14ac:dyDescent="0.2">
      <c r="A141" s="22" t="s">
        <v>284</v>
      </c>
    </row>
    <row r="142" spans="1:1" x14ac:dyDescent="0.2">
      <c r="A142" s="22" t="s">
        <v>285</v>
      </c>
    </row>
    <row r="143" spans="1:1" x14ac:dyDescent="0.2">
      <c r="A143" s="22" t="s">
        <v>286</v>
      </c>
    </row>
    <row r="144" spans="1:1" x14ac:dyDescent="0.2">
      <c r="A144" s="22" t="s">
        <v>287</v>
      </c>
    </row>
    <row r="145" spans="1:1" x14ac:dyDescent="0.2">
      <c r="A145" s="22" t="s">
        <v>288</v>
      </c>
    </row>
    <row r="146" spans="1:1" x14ac:dyDescent="0.2">
      <c r="A146" s="22" t="s">
        <v>289</v>
      </c>
    </row>
    <row r="147" spans="1:1" x14ac:dyDescent="0.2">
      <c r="A147" s="22" t="s">
        <v>290</v>
      </c>
    </row>
    <row r="148" spans="1:1" x14ac:dyDescent="0.2">
      <c r="A148" s="22" t="s">
        <v>291</v>
      </c>
    </row>
    <row r="149" spans="1:1" x14ac:dyDescent="0.2">
      <c r="A149" s="22" t="s">
        <v>292</v>
      </c>
    </row>
    <row r="150" spans="1:1" x14ac:dyDescent="0.2">
      <c r="A150" s="22" t="s">
        <v>293</v>
      </c>
    </row>
    <row r="151" spans="1:1" x14ac:dyDescent="0.2">
      <c r="A151" s="22" t="s">
        <v>294</v>
      </c>
    </row>
    <row r="152" spans="1:1" x14ac:dyDescent="0.2">
      <c r="A152" s="22" t="s">
        <v>295</v>
      </c>
    </row>
    <row r="153" spans="1:1" x14ac:dyDescent="0.2">
      <c r="A153" s="22" t="s">
        <v>296</v>
      </c>
    </row>
    <row r="154" spans="1:1" x14ac:dyDescent="0.2">
      <c r="A154" s="22" t="s">
        <v>297</v>
      </c>
    </row>
    <row r="155" spans="1:1" x14ac:dyDescent="0.2">
      <c r="A155" s="22" t="s">
        <v>298</v>
      </c>
    </row>
    <row r="156" spans="1:1" x14ac:dyDescent="0.2">
      <c r="A156" s="22" t="s">
        <v>299</v>
      </c>
    </row>
    <row r="157" spans="1:1" x14ac:dyDescent="0.2">
      <c r="A157" s="22" t="s">
        <v>300</v>
      </c>
    </row>
    <row r="158" spans="1:1" x14ac:dyDescent="0.2">
      <c r="A158" s="22" t="s">
        <v>301</v>
      </c>
    </row>
    <row r="159" spans="1:1" x14ac:dyDescent="0.2">
      <c r="A159" s="22" t="s">
        <v>302</v>
      </c>
    </row>
    <row r="160" spans="1:1" x14ac:dyDescent="0.2">
      <c r="A160" s="22" t="s">
        <v>303</v>
      </c>
    </row>
    <row r="161" spans="1:1" x14ac:dyDescent="0.2">
      <c r="A161" s="22" t="s">
        <v>304</v>
      </c>
    </row>
    <row r="162" spans="1:1" x14ac:dyDescent="0.2">
      <c r="A162" s="22" t="s">
        <v>305</v>
      </c>
    </row>
    <row r="163" spans="1:1" x14ac:dyDescent="0.2">
      <c r="A163" s="22" t="s">
        <v>306</v>
      </c>
    </row>
    <row r="164" spans="1:1" x14ac:dyDescent="0.2">
      <c r="A164" s="22" t="s">
        <v>307</v>
      </c>
    </row>
    <row r="165" spans="1:1" x14ac:dyDescent="0.2">
      <c r="A165" s="22" t="s">
        <v>308</v>
      </c>
    </row>
    <row r="166" spans="1:1" x14ac:dyDescent="0.2">
      <c r="A166" s="22" t="s">
        <v>309</v>
      </c>
    </row>
    <row r="167" spans="1:1" x14ac:dyDescent="0.2">
      <c r="A167" s="22" t="s">
        <v>310</v>
      </c>
    </row>
    <row r="168" spans="1:1" x14ac:dyDescent="0.2">
      <c r="A168" s="22" t="s">
        <v>311</v>
      </c>
    </row>
    <row r="169" spans="1:1" x14ac:dyDescent="0.2">
      <c r="A169" s="22" t="s">
        <v>312</v>
      </c>
    </row>
    <row r="170" spans="1:1" x14ac:dyDescent="0.2">
      <c r="A170" s="22" t="s">
        <v>313</v>
      </c>
    </row>
    <row r="171" spans="1:1" x14ac:dyDescent="0.2">
      <c r="A171" s="22" t="s">
        <v>314</v>
      </c>
    </row>
    <row r="172" spans="1:1" x14ac:dyDescent="0.2">
      <c r="A172" s="22" t="s">
        <v>315</v>
      </c>
    </row>
    <row r="173" spans="1:1" x14ac:dyDescent="0.2">
      <c r="A173" s="22" t="s">
        <v>316</v>
      </c>
    </row>
    <row r="174" spans="1:1" x14ac:dyDescent="0.2">
      <c r="A174" s="22" t="s">
        <v>317</v>
      </c>
    </row>
    <row r="175" spans="1:1" x14ac:dyDescent="0.2">
      <c r="A175" s="22" t="s">
        <v>318</v>
      </c>
    </row>
    <row r="176" spans="1:1" x14ac:dyDescent="0.2">
      <c r="A176" s="22" t="s">
        <v>319</v>
      </c>
    </row>
    <row r="177" spans="1:1" x14ac:dyDescent="0.2">
      <c r="A177" s="22" t="s">
        <v>320</v>
      </c>
    </row>
    <row r="178" spans="1:1" x14ac:dyDescent="0.2">
      <c r="A178" s="22" t="s">
        <v>321</v>
      </c>
    </row>
    <row r="179" spans="1:1" x14ac:dyDescent="0.2">
      <c r="A179" s="22" t="s">
        <v>322</v>
      </c>
    </row>
    <row r="180" spans="1:1" x14ac:dyDescent="0.2">
      <c r="A180" s="22" t="s">
        <v>323</v>
      </c>
    </row>
    <row r="181" spans="1:1" x14ac:dyDescent="0.2">
      <c r="A181" s="22" t="s">
        <v>324</v>
      </c>
    </row>
    <row r="182" spans="1:1" x14ac:dyDescent="0.2">
      <c r="A182" s="22" t="s">
        <v>325</v>
      </c>
    </row>
    <row r="183" spans="1:1" x14ac:dyDescent="0.2">
      <c r="A183" s="22" t="s">
        <v>326</v>
      </c>
    </row>
    <row r="184" spans="1:1" x14ac:dyDescent="0.2">
      <c r="A184" s="22" t="s">
        <v>327</v>
      </c>
    </row>
    <row r="185" spans="1:1" x14ac:dyDescent="0.2">
      <c r="A185" s="22" t="s">
        <v>328</v>
      </c>
    </row>
    <row r="186" spans="1:1" x14ac:dyDescent="0.2">
      <c r="A186" s="22" t="s">
        <v>329</v>
      </c>
    </row>
    <row r="187" spans="1:1" x14ac:dyDescent="0.2">
      <c r="A187" s="22" t="s">
        <v>330</v>
      </c>
    </row>
    <row r="188" spans="1:1" x14ac:dyDescent="0.2">
      <c r="A188" s="22" t="s">
        <v>331</v>
      </c>
    </row>
    <row r="189" spans="1:1" x14ac:dyDescent="0.2">
      <c r="A189" s="22" t="s">
        <v>332</v>
      </c>
    </row>
    <row r="190" spans="1:1" x14ac:dyDescent="0.2">
      <c r="A190" s="22" t="s">
        <v>333</v>
      </c>
    </row>
    <row r="191" spans="1:1" x14ac:dyDescent="0.2">
      <c r="A191" s="22" t="s">
        <v>334</v>
      </c>
    </row>
    <row r="192" spans="1:1" x14ac:dyDescent="0.2">
      <c r="A192" s="22" t="s">
        <v>335</v>
      </c>
    </row>
    <row r="193" spans="1:1" x14ac:dyDescent="0.2">
      <c r="A193" s="22" t="s">
        <v>336</v>
      </c>
    </row>
    <row r="194" spans="1:1" x14ac:dyDescent="0.2">
      <c r="A194" s="22" t="s">
        <v>337</v>
      </c>
    </row>
    <row r="195" spans="1:1" x14ac:dyDescent="0.2">
      <c r="A195" s="22" t="s">
        <v>338</v>
      </c>
    </row>
    <row r="196" spans="1:1" x14ac:dyDescent="0.2">
      <c r="A196" s="22" t="s">
        <v>339</v>
      </c>
    </row>
    <row r="197" spans="1:1" x14ac:dyDescent="0.2">
      <c r="A197" s="22" t="s">
        <v>340</v>
      </c>
    </row>
    <row r="198" spans="1:1" x14ac:dyDescent="0.2">
      <c r="A198" s="22" t="s">
        <v>341</v>
      </c>
    </row>
    <row r="199" spans="1:1" x14ac:dyDescent="0.2">
      <c r="A199" s="22" t="s">
        <v>342</v>
      </c>
    </row>
    <row r="200" spans="1:1" x14ac:dyDescent="0.2">
      <c r="A200" s="22" t="s">
        <v>343</v>
      </c>
    </row>
    <row r="201" spans="1:1" x14ac:dyDescent="0.2">
      <c r="A201" s="22" t="s">
        <v>344</v>
      </c>
    </row>
    <row r="202" spans="1:1" x14ac:dyDescent="0.2">
      <c r="A202" s="22" t="s">
        <v>345</v>
      </c>
    </row>
    <row r="203" spans="1:1" x14ac:dyDescent="0.2">
      <c r="A203" s="22" t="s">
        <v>346</v>
      </c>
    </row>
    <row r="204" spans="1:1" x14ac:dyDescent="0.2">
      <c r="A204" s="22" t="s">
        <v>347</v>
      </c>
    </row>
    <row r="205" spans="1:1" x14ac:dyDescent="0.2">
      <c r="A205" s="22" t="s">
        <v>348</v>
      </c>
    </row>
    <row r="206" spans="1:1" x14ac:dyDescent="0.2">
      <c r="A206" s="22" t="s">
        <v>349</v>
      </c>
    </row>
    <row r="207" spans="1:1" x14ac:dyDescent="0.2">
      <c r="A207" s="22" t="s">
        <v>350</v>
      </c>
    </row>
    <row r="208" spans="1:1" x14ac:dyDescent="0.2">
      <c r="A208" s="22" t="s">
        <v>351</v>
      </c>
    </row>
    <row r="209" spans="1:1" x14ac:dyDescent="0.2">
      <c r="A209" s="22" t="s">
        <v>352</v>
      </c>
    </row>
    <row r="210" spans="1:1" x14ac:dyDescent="0.2">
      <c r="A210" s="22" t="s">
        <v>353</v>
      </c>
    </row>
    <row r="211" spans="1:1" x14ac:dyDescent="0.2">
      <c r="A211" s="22" t="s">
        <v>354</v>
      </c>
    </row>
    <row r="212" spans="1:1" x14ac:dyDescent="0.2">
      <c r="A212" s="22" t="s">
        <v>355</v>
      </c>
    </row>
    <row r="213" spans="1:1" x14ac:dyDescent="0.2">
      <c r="A213" s="22" t="s">
        <v>356</v>
      </c>
    </row>
    <row r="214" spans="1:1" x14ac:dyDescent="0.2">
      <c r="A214" s="22" t="s">
        <v>357</v>
      </c>
    </row>
    <row r="215" spans="1:1" x14ac:dyDescent="0.2">
      <c r="A215" s="22" t="s">
        <v>358</v>
      </c>
    </row>
    <row r="216" spans="1:1" x14ac:dyDescent="0.2">
      <c r="A216" s="22" t="s">
        <v>359</v>
      </c>
    </row>
    <row r="217" spans="1:1" x14ac:dyDescent="0.2">
      <c r="A217" s="22" t="s">
        <v>360</v>
      </c>
    </row>
    <row r="218" spans="1:1" x14ac:dyDescent="0.2">
      <c r="A218" s="22" t="s">
        <v>361</v>
      </c>
    </row>
    <row r="219" spans="1:1" x14ac:dyDescent="0.2">
      <c r="A219" s="22" t="s">
        <v>362</v>
      </c>
    </row>
    <row r="220" spans="1:1" x14ac:dyDescent="0.2">
      <c r="A220" s="22" t="s">
        <v>363</v>
      </c>
    </row>
    <row r="221" spans="1:1" x14ac:dyDescent="0.2">
      <c r="A221" s="22" t="s">
        <v>364</v>
      </c>
    </row>
    <row r="222" spans="1:1" x14ac:dyDescent="0.2">
      <c r="A222" s="22" t="s">
        <v>365</v>
      </c>
    </row>
    <row r="223" spans="1:1" x14ac:dyDescent="0.2">
      <c r="A223" s="22" t="s">
        <v>366</v>
      </c>
    </row>
    <row r="224" spans="1:1" x14ac:dyDescent="0.2">
      <c r="A224" s="22" t="s">
        <v>367</v>
      </c>
    </row>
    <row r="225" spans="1:1" x14ac:dyDescent="0.2">
      <c r="A225" s="22" t="s">
        <v>368</v>
      </c>
    </row>
    <row r="226" spans="1:1" x14ac:dyDescent="0.2">
      <c r="A226" s="22" t="s">
        <v>369</v>
      </c>
    </row>
    <row r="227" spans="1:1" x14ac:dyDescent="0.2">
      <c r="A227" s="22" t="s">
        <v>370</v>
      </c>
    </row>
    <row r="228" spans="1:1" x14ac:dyDescent="0.2">
      <c r="A228" s="22" t="s">
        <v>371</v>
      </c>
    </row>
    <row r="229" spans="1:1" x14ac:dyDescent="0.2">
      <c r="A229" s="22" t="s">
        <v>372</v>
      </c>
    </row>
    <row r="230" spans="1:1" x14ac:dyDescent="0.2">
      <c r="A230" s="22" t="s">
        <v>373</v>
      </c>
    </row>
    <row r="231" spans="1:1" x14ac:dyDescent="0.2">
      <c r="A231" s="22" t="s">
        <v>374</v>
      </c>
    </row>
    <row r="232" spans="1:1" x14ac:dyDescent="0.2">
      <c r="A232" s="22" t="s">
        <v>375</v>
      </c>
    </row>
    <row r="233" spans="1:1" x14ac:dyDescent="0.2">
      <c r="A233" s="22" t="s">
        <v>376</v>
      </c>
    </row>
    <row r="234" spans="1:1" x14ac:dyDescent="0.2">
      <c r="A234" s="22" t="s">
        <v>377</v>
      </c>
    </row>
    <row r="235" spans="1:1" x14ac:dyDescent="0.2">
      <c r="A235" s="22" t="s">
        <v>378</v>
      </c>
    </row>
    <row r="236" spans="1:1" x14ac:dyDescent="0.2">
      <c r="A236" s="22" t="s">
        <v>379</v>
      </c>
    </row>
    <row r="237" spans="1:1" x14ac:dyDescent="0.2">
      <c r="A237" s="22" t="s">
        <v>380</v>
      </c>
    </row>
    <row r="238" spans="1:1" x14ac:dyDescent="0.2">
      <c r="A238" s="22" t="s">
        <v>381</v>
      </c>
    </row>
    <row r="239" spans="1:1" x14ac:dyDescent="0.2">
      <c r="A239" s="22" t="s">
        <v>382</v>
      </c>
    </row>
    <row r="240" spans="1:1" x14ac:dyDescent="0.2">
      <c r="A240" s="22" t="s">
        <v>383</v>
      </c>
    </row>
    <row r="241" spans="1:1" x14ac:dyDescent="0.2">
      <c r="A241" s="22" t="s">
        <v>384</v>
      </c>
    </row>
    <row r="242" spans="1:1" x14ac:dyDescent="0.2">
      <c r="A242" s="22" t="s">
        <v>385</v>
      </c>
    </row>
    <row r="243" spans="1:1" x14ac:dyDescent="0.2">
      <c r="A243" s="22" t="s">
        <v>386</v>
      </c>
    </row>
    <row r="244" spans="1:1" x14ac:dyDescent="0.2">
      <c r="A244" s="22" t="s">
        <v>387</v>
      </c>
    </row>
    <row r="245" spans="1:1" x14ac:dyDescent="0.2">
      <c r="A245" s="22" t="s">
        <v>388</v>
      </c>
    </row>
    <row r="246" spans="1:1" x14ac:dyDescent="0.2">
      <c r="A246" s="22" t="s">
        <v>389</v>
      </c>
    </row>
    <row r="247" spans="1:1" x14ac:dyDescent="0.2">
      <c r="A247" s="22" t="s">
        <v>390</v>
      </c>
    </row>
    <row r="248" spans="1:1" x14ac:dyDescent="0.2">
      <c r="A248" s="22" t="s">
        <v>391</v>
      </c>
    </row>
    <row r="249" spans="1:1" x14ac:dyDescent="0.2">
      <c r="A249" s="22" t="s">
        <v>392</v>
      </c>
    </row>
    <row r="250" spans="1:1" x14ac:dyDescent="0.2">
      <c r="A250" s="22" t="s">
        <v>393</v>
      </c>
    </row>
    <row r="251" spans="1:1" x14ac:dyDescent="0.2">
      <c r="A251" s="22" t="s">
        <v>394</v>
      </c>
    </row>
    <row r="252" spans="1:1" x14ac:dyDescent="0.2">
      <c r="A252" s="22" t="s">
        <v>395</v>
      </c>
    </row>
    <row r="253" spans="1:1" x14ac:dyDescent="0.2">
      <c r="A253" s="22" t="s">
        <v>396</v>
      </c>
    </row>
    <row r="254" spans="1:1" x14ac:dyDescent="0.2">
      <c r="A254" s="22" t="s">
        <v>397</v>
      </c>
    </row>
    <row r="255" spans="1:1" x14ac:dyDescent="0.2">
      <c r="A255" s="22" t="s">
        <v>398</v>
      </c>
    </row>
    <row r="256" spans="1:1" x14ac:dyDescent="0.2">
      <c r="A256" s="22" t="s">
        <v>399</v>
      </c>
    </row>
    <row r="257" spans="1:1" x14ac:dyDescent="0.2">
      <c r="A257" s="22" t="s">
        <v>400</v>
      </c>
    </row>
    <row r="258" spans="1:1" x14ac:dyDescent="0.2">
      <c r="A258" s="22" t="s">
        <v>401</v>
      </c>
    </row>
    <row r="259" spans="1:1" x14ac:dyDescent="0.2">
      <c r="A259" s="22" t="s">
        <v>402</v>
      </c>
    </row>
    <row r="260" spans="1:1" x14ac:dyDescent="0.2">
      <c r="A260" s="22" t="s">
        <v>403</v>
      </c>
    </row>
    <row r="261" spans="1:1" x14ac:dyDescent="0.2">
      <c r="A261" s="22" t="s">
        <v>404</v>
      </c>
    </row>
    <row r="262" spans="1:1" x14ac:dyDescent="0.2">
      <c r="A262" s="22" t="s">
        <v>405</v>
      </c>
    </row>
    <row r="263" spans="1:1" x14ac:dyDescent="0.2">
      <c r="A263" s="22" t="s">
        <v>406</v>
      </c>
    </row>
    <row r="264" spans="1:1" x14ac:dyDescent="0.2">
      <c r="A264" s="22" t="s">
        <v>407</v>
      </c>
    </row>
    <row r="265" spans="1:1" x14ac:dyDescent="0.2">
      <c r="A265" s="22" t="s">
        <v>408</v>
      </c>
    </row>
    <row r="266" spans="1:1" x14ac:dyDescent="0.2">
      <c r="A266" s="22" t="s">
        <v>409</v>
      </c>
    </row>
    <row r="267" spans="1:1" x14ac:dyDescent="0.2">
      <c r="A267" s="22" t="s">
        <v>410</v>
      </c>
    </row>
    <row r="268" spans="1:1" x14ac:dyDescent="0.2">
      <c r="A268" s="22" t="s">
        <v>411</v>
      </c>
    </row>
    <row r="269" spans="1:1" x14ac:dyDescent="0.2">
      <c r="A269" s="22" t="s">
        <v>412</v>
      </c>
    </row>
    <row r="270" spans="1:1" x14ac:dyDescent="0.2">
      <c r="A270" s="22" t="s">
        <v>413</v>
      </c>
    </row>
    <row r="271" spans="1:1" x14ac:dyDescent="0.2">
      <c r="A271" s="22" t="s">
        <v>414</v>
      </c>
    </row>
    <row r="272" spans="1:1" x14ac:dyDescent="0.2">
      <c r="A272" s="22" t="s">
        <v>415</v>
      </c>
    </row>
    <row r="273" spans="1:1" x14ac:dyDescent="0.2">
      <c r="A273" s="22" t="s">
        <v>416</v>
      </c>
    </row>
    <row r="274" spans="1:1" x14ac:dyDescent="0.2">
      <c r="A274" s="22" t="s">
        <v>417</v>
      </c>
    </row>
    <row r="275" spans="1:1" x14ac:dyDescent="0.2">
      <c r="A275" s="22" t="s">
        <v>418</v>
      </c>
    </row>
    <row r="276" spans="1:1" x14ac:dyDescent="0.2">
      <c r="A276" s="22" t="s">
        <v>419</v>
      </c>
    </row>
    <row r="277" spans="1:1" x14ac:dyDescent="0.2">
      <c r="A277" s="22" t="s">
        <v>420</v>
      </c>
    </row>
    <row r="278" spans="1:1" x14ac:dyDescent="0.2">
      <c r="A278" s="22" t="s">
        <v>421</v>
      </c>
    </row>
    <row r="279" spans="1:1" x14ac:dyDescent="0.2">
      <c r="A279" s="22" t="s">
        <v>422</v>
      </c>
    </row>
    <row r="280" spans="1:1" x14ac:dyDescent="0.2">
      <c r="A280" s="22" t="s">
        <v>423</v>
      </c>
    </row>
    <row r="281" spans="1:1" x14ac:dyDescent="0.2">
      <c r="A281" s="22" t="s">
        <v>424</v>
      </c>
    </row>
    <row r="282" spans="1:1" x14ac:dyDescent="0.2">
      <c r="A282" s="22" t="s">
        <v>425</v>
      </c>
    </row>
    <row r="283" spans="1:1" x14ac:dyDescent="0.2">
      <c r="A283" s="22" t="s">
        <v>426</v>
      </c>
    </row>
    <row r="284" spans="1:1" x14ac:dyDescent="0.2">
      <c r="A284" s="22" t="s">
        <v>427</v>
      </c>
    </row>
    <row r="285" spans="1:1" x14ac:dyDescent="0.2">
      <c r="A285" s="22" t="s">
        <v>428</v>
      </c>
    </row>
    <row r="286" spans="1:1" x14ac:dyDescent="0.2">
      <c r="A286" s="22" t="s">
        <v>429</v>
      </c>
    </row>
    <row r="287" spans="1:1" x14ac:dyDescent="0.2">
      <c r="A287" s="22" t="s">
        <v>430</v>
      </c>
    </row>
    <row r="288" spans="1:1" x14ac:dyDescent="0.2">
      <c r="A288" s="22" t="s">
        <v>431</v>
      </c>
    </row>
    <row r="289" spans="1:1" x14ac:dyDescent="0.2">
      <c r="A289" s="22" t="s">
        <v>432</v>
      </c>
    </row>
    <row r="290" spans="1:1" x14ac:dyDescent="0.2">
      <c r="A290" s="22" t="s">
        <v>433</v>
      </c>
    </row>
    <row r="291" spans="1:1" x14ac:dyDescent="0.2">
      <c r="A291" s="22" t="s">
        <v>434</v>
      </c>
    </row>
    <row r="292" spans="1:1" x14ac:dyDescent="0.2">
      <c r="A292" s="22" t="s">
        <v>435</v>
      </c>
    </row>
    <row r="293" spans="1:1" x14ac:dyDescent="0.2">
      <c r="A293" s="22" t="s">
        <v>436</v>
      </c>
    </row>
    <row r="294" spans="1:1" x14ac:dyDescent="0.2">
      <c r="A294" s="22" t="s">
        <v>437</v>
      </c>
    </row>
    <row r="295" spans="1:1" x14ac:dyDescent="0.2">
      <c r="A295" s="22" t="s">
        <v>438</v>
      </c>
    </row>
    <row r="296" spans="1:1" x14ac:dyDescent="0.2">
      <c r="A296" s="22" t="s">
        <v>439</v>
      </c>
    </row>
    <row r="297" spans="1:1" x14ac:dyDescent="0.2">
      <c r="A297" s="22" t="s">
        <v>440</v>
      </c>
    </row>
    <row r="298" spans="1:1" x14ac:dyDescent="0.2">
      <c r="A298" s="22" t="s">
        <v>441</v>
      </c>
    </row>
    <row r="299" spans="1:1" x14ac:dyDescent="0.2">
      <c r="A299" s="22" t="s">
        <v>442</v>
      </c>
    </row>
    <row r="300" spans="1:1" x14ac:dyDescent="0.2">
      <c r="A300" s="22" t="s">
        <v>443</v>
      </c>
    </row>
    <row r="301" spans="1:1" x14ac:dyDescent="0.2">
      <c r="A301" s="22" t="s">
        <v>444</v>
      </c>
    </row>
    <row r="302" spans="1:1" x14ac:dyDescent="0.2">
      <c r="A302" s="22" t="s">
        <v>445</v>
      </c>
    </row>
    <row r="303" spans="1:1" x14ac:dyDescent="0.2">
      <c r="A303" s="22" t="s">
        <v>446</v>
      </c>
    </row>
    <row r="304" spans="1:1" x14ac:dyDescent="0.2">
      <c r="A304" s="22" t="s">
        <v>447</v>
      </c>
    </row>
    <row r="305" spans="1:1" x14ac:dyDescent="0.2">
      <c r="A305" s="22" t="s">
        <v>448</v>
      </c>
    </row>
    <row r="306" spans="1:1" x14ac:dyDescent="0.2">
      <c r="A306" s="22" t="s">
        <v>449</v>
      </c>
    </row>
    <row r="307" spans="1:1" x14ac:dyDescent="0.2">
      <c r="A307" s="22" t="s">
        <v>450</v>
      </c>
    </row>
    <row r="308" spans="1:1" x14ac:dyDescent="0.2">
      <c r="A308" s="22" t="s">
        <v>451</v>
      </c>
    </row>
    <row r="309" spans="1:1" x14ac:dyDescent="0.2">
      <c r="A309" s="22" t="s">
        <v>452</v>
      </c>
    </row>
    <row r="310" spans="1:1" x14ac:dyDescent="0.2">
      <c r="A310" s="22" t="s">
        <v>453</v>
      </c>
    </row>
    <row r="311" spans="1:1" x14ac:dyDescent="0.2">
      <c r="A311" s="22" t="s">
        <v>454</v>
      </c>
    </row>
    <row r="312" spans="1:1" x14ac:dyDescent="0.2">
      <c r="A312" s="22" t="s">
        <v>455</v>
      </c>
    </row>
    <row r="313" spans="1:1" x14ac:dyDescent="0.2">
      <c r="A313" s="22" t="s">
        <v>456</v>
      </c>
    </row>
    <row r="314" spans="1:1" x14ac:dyDescent="0.2">
      <c r="A314" s="22" t="s">
        <v>457</v>
      </c>
    </row>
    <row r="315" spans="1:1" x14ac:dyDescent="0.2">
      <c r="A315" s="22" t="s">
        <v>458</v>
      </c>
    </row>
    <row r="316" spans="1:1" x14ac:dyDescent="0.2">
      <c r="A316" s="22" t="s">
        <v>459</v>
      </c>
    </row>
    <row r="317" spans="1:1" x14ac:dyDescent="0.2">
      <c r="A317" s="22" t="s">
        <v>460</v>
      </c>
    </row>
    <row r="318" spans="1:1" x14ac:dyDescent="0.2">
      <c r="A318" s="22" t="s">
        <v>461</v>
      </c>
    </row>
    <row r="319" spans="1:1" x14ac:dyDescent="0.2">
      <c r="A319" s="22" t="s">
        <v>462</v>
      </c>
    </row>
    <row r="320" spans="1:1" x14ac:dyDescent="0.2">
      <c r="A320" s="22" t="s">
        <v>463</v>
      </c>
    </row>
    <row r="321" spans="1:1" x14ac:dyDescent="0.2">
      <c r="A321" s="22" t="s">
        <v>464</v>
      </c>
    </row>
    <row r="322" spans="1:1" x14ac:dyDescent="0.2">
      <c r="A322" s="22" t="s">
        <v>465</v>
      </c>
    </row>
    <row r="323" spans="1:1" x14ac:dyDescent="0.2">
      <c r="A323" s="22" t="s">
        <v>466</v>
      </c>
    </row>
    <row r="324" spans="1:1" x14ac:dyDescent="0.2">
      <c r="A324" s="22" t="s">
        <v>467</v>
      </c>
    </row>
    <row r="325" spans="1:1" x14ac:dyDescent="0.2">
      <c r="A325" s="22" t="s">
        <v>468</v>
      </c>
    </row>
    <row r="326" spans="1:1" x14ac:dyDescent="0.2">
      <c r="A326" s="22" t="s">
        <v>469</v>
      </c>
    </row>
    <row r="327" spans="1:1" x14ac:dyDescent="0.2">
      <c r="A327" s="22" t="s">
        <v>470</v>
      </c>
    </row>
    <row r="328" spans="1:1" x14ac:dyDescent="0.2">
      <c r="A328" s="22" t="s">
        <v>471</v>
      </c>
    </row>
    <row r="329" spans="1:1" x14ac:dyDescent="0.2">
      <c r="A329" s="22" t="s">
        <v>472</v>
      </c>
    </row>
    <row r="330" spans="1:1" x14ac:dyDescent="0.2">
      <c r="A330" s="22" t="s">
        <v>473</v>
      </c>
    </row>
    <row r="331" spans="1:1" x14ac:dyDescent="0.2">
      <c r="A331" s="22" t="s">
        <v>474</v>
      </c>
    </row>
    <row r="332" spans="1:1" x14ac:dyDescent="0.2">
      <c r="A332" s="22" t="s">
        <v>475</v>
      </c>
    </row>
    <row r="333" spans="1:1" x14ac:dyDescent="0.2">
      <c r="A333" s="22" t="s">
        <v>476</v>
      </c>
    </row>
    <row r="334" spans="1:1" x14ac:dyDescent="0.2">
      <c r="A334" s="22" t="s">
        <v>477</v>
      </c>
    </row>
    <row r="335" spans="1:1" x14ac:dyDescent="0.2">
      <c r="A335" s="22" t="s">
        <v>478</v>
      </c>
    </row>
    <row r="336" spans="1:1" x14ac:dyDescent="0.2">
      <c r="A336" s="22" t="s">
        <v>479</v>
      </c>
    </row>
    <row r="337" spans="1:1" x14ac:dyDescent="0.2">
      <c r="A337" s="22" t="s">
        <v>480</v>
      </c>
    </row>
    <row r="338" spans="1:1" x14ac:dyDescent="0.2">
      <c r="A338" s="22" t="s">
        <v>481</v>
      </c>
    </row>
    <row r="339" spans="1:1" x14ac:dyDescent="0.2">
      <c r="A339" s="22" t="s">
        <v>482</v>
      </c>
    </row>
    <row r="340" spans="1:1" x14ac:dyDescent="0.2">
      <c r="A340" s="22" t="s">
        <v>483</v>
      </c>
    </row>
    <row r="341" spans="1:1" x14ac:dyDescent="0.2">
      <c r="A341" s="22" t="s">
        <v>484</v>
      </c>
    </row>
    <row r="342" spans="1:1" x14ac:dyDescent="0.2">
      <c r="A342" s="22" t="s">
        <v>485</v>
      </c>
    </row>
    <row r="343" spans="1:1" x14ac:dyDescent="0.2">
      <c r="A343" s="22" t="s">
        <v>486</v>
      </c>
    </row>
    <row r="344" spans="1:1" x14ac:dyDescent="0.2">
      <c r="A344" s="22" t="s">
        <v>487</v>
      </c>
    </row>
    <row r="345" spans="1:1" x14ac:dyDescent="0.2">
      <c r="A345" s="22" t="s">
        <v>488</v>
      </c>
    </row>
    <row r="346" spans="1:1" x14ac:dyDescent="0.2">
      <c r="A346" s="22" t="s">
        <v>489</v>
      </c>
    </row>
    <row r="347" spans="1:1" x14ac:dyDescent="0.2">
      <c r="A347" s="22" t="s">
        <v>490</v>
      </c>
    </row>
    <row r="348" spans="1:1" x14ac:dyDescent="0.2">
      <c r="A348" s="22" t="s">
        <v>491</v>
      </c>
    </row>
    <row r="349" spans="1:1" x14ac:dyDescent="0.2">
      <c r="A349" s="22" t="s">
        <v>492</v>
      </c>
    </row>
    <row r="350" spans="1:1" x14ac:dyDescent="0.2">
      <c r="A350" s="22" t="s">
        <v>493</v>
      </c>
    </row>
    <row r="351" spans="1:1" x14ac:dyDescent="0.2">
      <c r="A351" s="22" t="s">
        <v>494</v>
      </c>
    </row>
    <row r="352" spans="1:1" x14ac:dyDescent="0.2">
      <c r="A352" s="22" t="s">
        <v>495</v>
      </c>
    </row>
    <row r="353" spans="1:1" x14ac:dyDescent="0.2">
      <c r="A353" s="22" t="s">
        <v>496</v>
      </c>
    </row>
    <row r="354" spans="1:1" x14ac:dyDescent="0.2">
      <c r="A354" s="22" t="s">
        <v>497</v>
      </c>
    </row>
    <row r="355" spans="1:1" x14ac:dyDescent="0.2">
      <c r="A355" s="22" t="s">
        <v>498</v>
      </c>
    </row>
    <row r="356" spans="1:1" x14ac:dyDescent="0.2">
      <c r="A356" s="22" t="s">
        <v>499</v>
      </c>
    </row>
    <row r="357" spans="1:1" x14ac:dyDescent="0.2">
      <c r="A357" s="22" t="s">
        <v>500</v>
      </c>
    </row>
    <row r="358" spans="1:1" x14ac:dyDescent="0.2">
      <c r="A358" s="22" t="s">
        <v>501</v>
      </c>
    </row>
    <row r="359" spans="1:1" x14ac:dyDescent="0.2">
      <c r="A359" s="22" t="s">
        <v>502</v>
      </c>
    </row>
    <row r="360" spans="1:1" x14ac:dyDescent="0.2">
      <c r="A360" s="22" t="s">
        <v>503</v>
      </c>
    </row>
    <row r="361" spans="1:1" x14ac:dyDescent="0.2">
      <c r="A361" s="22" t="s">
        <v>504</v>
      </c>
    </row>
    <row r="362" spans="1:1" x14ac:dyDescent="0.2">
      <c r="A362" s="22" t="s">
        <v>505</v>
      </c>
    </row>
    <row r="363" spans="1:1" x14ac:dyDescent="0.2">
      <c r="A363" s="22" t="s">
        <v>506</v>
      </c>
    </row>
    <row r="364" spans="1:1" x14ac:dyDescent="0.2">
      <c r="A364" s="22" t="s">
        <v>507</v>
      </c>
    </row>
    <row r="365" spans="1:1" x14ac:dyDescent="0.2">
      <c r="A365" s="22" t="s">
        <v>508</v>
      </c>
    </row>
    <row r="366" spans="1:1" x14ac:dyDescent="0.2">
      <c r="A366" s="22" t="s">
        <v>509</v>
      </c>
    </row>
    <row r="367" spans="1:1" x14ac:dyDescent="0.2">
      <c r="A367" s="22" t="s">
        <v>510</v>
      </c>
    </row>
    <row r="368" spans="1:1" x14ac:dyDescent="0.2">
      <c r="A368" s="22" t="s">
        <v>511</v>
      </c>
    </row>
    <row r="369" spans="1:1" x14ac:dyDescent="0.2">
      <c r="A369" s="22" t="s">
        <v>512</v>
      </c>
    </row>
    <row r="370" spans="1:1" x14ac:dyDescent="0.2">
      <c r="A370" s="22" t="s">
        <v>513</v>
      </c>
    </row>
    <row r="371" spans="1:1" x14ac:dyDescent="0.2">
      <c r="A371" s="22" t="s">
        <v>514</v>
      </c>
    </row>
    <row r="372" spans="1:1" x14ac:dyDescent="0.2">
      <c r="A372" s="22" t="s">
        <v>515</v>
      </c>
    </row>
    <row r="373" spans="1:1" x14ac:dyDescent="0.2">
      <c r="A373" s="22" t="s">
        <v>516</v>
      </c>
    </row>
    <row r="374" spans="1:1" x14ac:dyDescent="0.2">
      <c r="A374" s="22" t="s">
        <v>517</v>
      </c>
    </row>
    <row r="375" spans="1:1" x14ac:dyDescent="0.2">
      <c r="A375" s="22" t="s">
        <v>518</v>
      </c>
    </row>
    <row r="376" spans="1:1" x14ac:dyDescent="0.2">
      <c r="A376" s="22" t="s">
        <v>519</v>
      </c>
    </row>
    <row r="377" spans="1:1" x14ac:dyDescent="0.2">
      <c r="A377" s="22" t="s">
        <v>520</v>
      </c>
    </row>
    <row r="378" spans="1:1" x14ac:dyDescent="0.2">
      <c r="A378" s="22" t="s">
        <v>521</v>
      </c>
    </row>
    <row r="379" spans="1:1" x14ac:dyDescent="0.2">
      <c r="A379" s="22" t="s">
        <v>522</v>
      </c>
    </row>
    <row r="380" spans="1:1" x14ac:dyDescent="0.2">
      <c r="A380" s="22" t="s">
        <v>523</v>
      </c>
    </row>
    <row r="381" spans="1:1" x14ac:dyDescent="0.2">
      <c r="A381" s="22" t="s">
        <v>524</v>
      </c>
    </row>
    <row r="382" spans="1:1" x14ac:dyDescent="0.2">
      <c r="A382" s="22" t="s">
        <v>525</v>
      </c>
    </row>
    <row r="383" spans="1:1" x14ac:dyDescent="0.2">
      <c r="A383" s="22" t="s">
        <v>526</v>
      </c>
    </row>
    <row r="384" spans="1:1" x14ac:dyDescent="0.2">
      <c r="A384" s="22" t="s">
        <v>527</v>
      </c>
    </row>
    <row r="385" spans="1:1" x14ac:dyDescent="0.2">
      <c r="A385" s="22" t="s">
        <v>528</v>
      </c>
    </row>
    <row r="386" spans="1:1" x14ac:dyDescent="0.2">
      <c r="A386" s="22" t="s">
        <v>529</v>
      </c>
    </row>
    <row r="387" spans="1:1" x14ac:dyDescent="0.2">
      <c r="A387" s="22" t="s">
        <v>530</v>
      </c>
    </row>
    <row r="388" spans="1:1" x14ac:dyDescent="0.2">
      <c r="A388" s="22" t="s">
        <v>531</v>
      </c>
    </row>
    <row r="389" spans="1:1" x14ac:dyDescent="0.2">
      <c r="A389" s="22" t="s">
        <v>532</v>
      </c>
    </row>
    <row r="390" spans="1:1" x14ac:dyDescent="0.2">
      <c r="A390" s="22" t="s">
        <v>533</v>
      </c>
    </row>
    <row r="391" spans="1:1" x14ac:dyDescent="0.2">
      <c r="A391" s="22" t="s">
        <v>534</v>
      </c>
    </row>
    <row r="392" spans="1:1" x14ac:dyDescent="0.2">
      <c r="A392" s="22" t="s">
        <v>535</v>
      </c>
    </row>
    <row r="393" spans="1:1" x14ac:dyDescent="0.2">
      <c r="A393" s="22" t="s">
        <v>536</v>
      </c>
    </row>
    <row r="394" spans="1:1" x14ac:dyDescent="0.2">
      <c r="A394" s="22" t="s">
        <v>537</v>
      </c>
    </row>
    <row r="395" spans="1:1" x14ac:dyDescent="0.2">
      <c r="A395" s="22" t="s">
        <v>538</v>
      </c>
    </row>
    <row r="396" spans="1:1" x14ac:dyDescent="0.2">
      <c r="A396" s="22" t="s">
        <v>539</v>
      </c>
    </row>
    <row r="397" spans="1:1" x14ac:dyDescent="0.2">
      <c r="A397" s="22" t="s">
        <v>540</v>
      </c>
    </row>
    <row r="398" spans="1:1" x14ac:dyDescent="0.2">
      <c r="A398" s="22" t="s">
        <v>541</v>
      </c>
    </row>
    <row r="399" spans="1:1" x14ac:dyDescent="0.2">
      <c r="A399" s="22" t="s">
        <v>542</v>
      </c>
    </row>
    <row r="400" spans="1:1" x14ac:dyDescent="0.2">
      <c r="A400" s="22" t="s">
        <v>543</v>
      </c>
    </row>
    <row r="401" spans="1:1" x14ac:dyDescent="0.2">
      <c r="A401" s="22" t="s">
        <v>544</v>
      </c>
    </row>
    <row r="402" spans="1:1" x14ac:dyDescent="0.2">
      <c r="A402" s="22" t="s">
        <v>545</v>
      </c>
    </row>
    <row r="403" spans="1:1" x14ac:dyDescent="0.2">
      <c r="A403" s="22" t="s">
        <v>546</v>
      </c>
    </row>
    <row r="404" spans="1:1" x14ac:dyDescent="0.2">
      <c r="A404" s="22" t="s">
        <v>547</v>
      </c>
    </row>
    <row r="405" spans="1:1" x14ac:dyDescent="0.2">
      <c r="A405" s="22" t="s">
        <v>548</v>
      </c>
    </row>
    <row r="406" spans="1:1" x14ac:dyDescent="0.2">
      <c r="A406" s="22" t="s">
        <v>549</v>
      </c>
    </row>
    <row r="407" spans="1:1" x14ac:dyDescent="0.2">
      <c r="A407" s="22" t="s">
        <v>550</v>
      </c>
    </row>
    <row r="408" spans="1:1" x14ac:dyDescent="0.2">
      <c r="A408" s="22" t="s">
        <v>551</v>
      </c>
    </row>
    <row r="409" spans="1:1" x14ac:dyDescent="0.2">
      <c r="A409" s="22" t="s">
        <v>552</v>
      </c>
    </row>
    <row r="410" spans="1:1" x14ac:dyDescent="0.2">
      <c r="A410" s="22" t="s">
        <v>553</v>
      </c>
    </row>
    <row r="411" spans="1:1" x14ac:dyDescent="0.2">
      <c r="A411" s="22" t="s">
        <v>554</v>
      </c>
    </row>
    <row r="412" spans="1:1" x14ac:dyDescent="0.2">
      <c r="A412" s="22" t="s">
        <v>555</v>
      </c>
    </row>
    <row r="413" spans="1:1" x14ac:dyDescent="0.2">
      <c r="A413" s="22" t="s">
        <v>556</v>
      </c>
    </row>
    <row r="414" spans="1:1" x14ac:dyDescent="0.2">
      <c r="A414" s="22" t="s">
        <v>557</v>
      </c>
    </row>
    <row r="415" spans="1:1" x14ac:dyDescent="0.2">
      <c r="A415" s="22" t="s">
        <v>558</v>
      </c>
    </row>
    <row r="416" spans="1:1" x14ac:dyDescent="0.2">
      <c r="A416" s="22" t="s">
        <v>559</v>
      </c>
    </row>
    <row r="417" spans="1:1" x14ac:dyDescent="0.2">
      <c r="A417" s="22" t="s">
        <v>560</v>
      </c>
    </row>
    <row r="418" spans="1:1" x14ac:dyDescent="0.2">
      <c r="A418" s="22" t="s">
        <v>561</v>
      </c>
    </row>
    <row r="419" spans="1:1" x14ac:dyDescent="0.2">
      <c r="A419" s="22" t="s">
        <v>562</v>
      </c>
    </row>
    <row r="420" spans="1:1" x14ac:dyDescent="0.2">
      <c r="A420" s="22" t="s">
        <v>563</v>
      </c>
    </row>
    <row r="421" spans="1:1" x14ac:dyDescent="0.2">
      <c r="A421" s="22" t="s">
        <v>564</v>
      </c>
    </row>
    <row r="422" spans="1:1" x14ac:dyDescent="0.2">
      <c r="A422" s="22" t="s">
        <v>565</v>
      </c>
    </row>
    <row r="423" spans="1:1" x14ac:dyDescent="0.2">
      <c r="A423" s="22" t="s">
        <v>566</v>
      </c>
    </row>
    <row r="424" spans="1:1" x14ac:dyDescent="0.2">
      <c r="A424" s="22" t="s">
        <v>567</v>
      </c>
    </row>
    <row r="425" spans="1:1" x14ac:dyDescent="0.2">
      <c r="A425" s="22" t="s">
        <v>568</v>
      </c>
    </row>
    <row r="426" spans="1:1" x14ac:dyDescent="0.2">
      <c r="A426" s="22" t="s">
        <v>569</v>
      </c>
    </row>
    <row r="427" spans="1:1" x14ac:dyDescent="0.2">
      <c r="A427" s="22" t="s">
        <v>570</v>
      </c>
    </row>
    <row r="428" spans="1:1" x14ac:dyDescent="0.2">
      <c r="A428" s="22" t="s">
        <v>571</v>
      </c>
    </row>
    <row r="429" spans="1:1" x14ac:dyDescent="0.2">
      <c r="A429" s="22" t="s">
        <v>572</v>
      </c>
    </row>
    <row r="430" spans="1:1" x14ac:dyDescent="0.2">
      <c r="A430" s="22" t="s">
        <v>573</v>
      </c>
    </row>
    <row r="431" spans="1:1" x14ac:dyDescent="0.2">
      <c r="A431" s="22" t="s">
        <v>574</v>
      </c>
    </row>
    <row r="432" spans="1:1" x14ac:dyDescent="0.2">
      <c r="A432" s="22" t="s">
        <v>575</v>
      </c>
    </row>
    <row r="433" spans="1:1" x14ac:dyDescent="0.2">
      <c r="A433" s="22" t="s">
        <v>576</v>
      </c>
    </row>
    <row r="434" spans="1:1" x14ac:dyDescent="0.2">
      <c r="A434" s="22" t="s">
        <v>577</v>
      </c>
    </row>
    <row r="435" spans="1:1" x14ac:dyDescent="0.2">
      <c r="A435" s="22" t="s">
        <v>578</v>
      </c>
    </row>
    <row r="436" spans="1:1" x14ac:dyDescent="0.2">
      <c r="A436" s="22" t="s">
        <v>579</v>
      </c>
    </row>
    <row r="437" spans="1:1" x14ac:dyDescent="0.2">
      <c r="A437" s="22" t="s">
        <v>580</v>
      </c>
    </row>
    <row r="438" spans="1:1" x14ac:dyDescent="0.2">
      <c r="A438" s="22" t="s">
        <v>581</v>
      </c>
    </row>
    <row r="439" spans="1:1" x14ac:dyDescent="0.2">
      <c r="A439" s="22" t="s">
        <v>582</v>
      </c>
    </row>
    <row r="440" spans="1:1" x14ac:dyDescent="0.2">
      <c r="A440" s="22" t="s">
        <v>583</v>
      </c>
    </row>
    <row r="441" spans="1:1" x14ac:dyDescent="0.2">
      <c r="A441" s="22" t="s">
        <v>584</v>
      </c>
    </row>
    <row r="442" spans="1:1" x14ac:dyDescent="0.2">
      <c r="A442" s="22" t="s">
        <v>585</v>
      </c>
    </row>
    <row r="443" spans="1:1" x14ac:dyDescent="0.2">
      <c r="A443" s="22" t="s">
        <v>586</v>
      </c>
    </row>
    <row r="444" spans="1:1" x14ac:dyDescent="0.2">
      <c r="A444" s="22" t="s">
        <v>587</v>
      </c>
    </row>
    <row r="445" spans="1:1" x14ac:dyDescent="0.2">
      <c r="A445" s="22" t="s">
        <v>588</v>
      </c>
    </row>
    <row r="446" spans="1:1" x14ac:dyDescent="0.2">
      <c r="A446" s="22" t="s">
        <v>589</v>
      </c>
    </row>
    <row r="447" spans="1:1" x14ac:dyDescent="0.2">
      <c r="A447" s="22" t="s">
        <v>590</v>
      </c>
    </row>
    <row r="448" spans="1:1" x14ac:dyDescent="0.2">
      <c r="A448" s="22" t="s">
        <v>591</v>
      </c>
    </row>
    <row r="449" spans="1:1" x14ac:dyDescent="0.2">
      <c r="A449" s="22" t="s">
        <v>592</v>
      </c>
    </row>
    <row r="450" spans="1:1" x14ac:dyDescent="0.2">
      <c r="A450" s="22" t="s">
        <v>593</v>
      </c>
    </row>
    <row r="451" spans="1:1" x14ac:dyDescent="0.2">
      <c r="A451" s="22" t="s">
        <v>594</v>
      </c>
    </row>
    <row r="452" spans="1:1" x14ac:dyDescent="0.2">
      <c r="A452" s="22" t="s">
        <v>595</v>
      </c>
    </row>
    <row r="453" spans="1:1" x14ac:dyDescent="0.2">
      <c r="A453" s="22" t="s">
        <v>596</v>
      </c>
    </row>
    <row r="454" spans="1:1" x14ac:dyDescent="0.2">
      <c r="A454" s="22" t="s">
        <v>597</v>
      </c>
    </row>
    <row r="455" spans="1:1" x14ac:dyDescent="0.2">
      <c r="A455" s="22" t="s">
        <v>598</v>
      </c>
    </row>
    <row r="456" spans="1:1" x14ac:dyDescent="0.2">
      <c r="A456" s="22" t="s">
        <v>599</v>
      </c>
    </row>
    <row r="457" spans="1:1" x14ac:dyDescent="0.2">
      <c r="A457" s="22" t="s">
        <v>600</v>
      </c>
    </row>
    <row r="458" spans="1:1" x14ac:dyDescent="0.2">
      <c r="A458" s="22" t="s">
        <v>601</v>
      </c>
    </row>
    <row r="459" spans="1:1" x14ac:dyDescent="0.2">
      <c r="A459" s="22" t="s">
        <v>602</v>
      </c>
    </row>
    <row r="460" spans="1:1" x14ac:dyDescent="0.2">
      <c r="A460" s="22" t="s">
        <v>603</v>
      </c>
    </row>
    <row r="461" spans="1:1" x14ac:dyDescent="0.2">
      <c r="A461" s="22" t="s">
        <v>604</v>
      </c>
    </row>
    <row r="462" spans="1:1" x14ac:dyDescent="0.2">
      <c r="A462" s="22" t="s">
        <v>605</v>
      </c>
    </row>
    <row r="463" spans="1:1" x14ac:dyDescent="0.2">
      <c r="A463" s="22" t="s">
        <v>606</v>
      </c>
    </row>
    <row r="464" spans="1:1" x14ac:dyDescent="0.2">
      <c r="A464" s="22" t="s">
        <v>607</v>
      </c>
    </row>
    <row r="465" spans="1:1" x14ac:dyDescent="0.2">
      <c r="A465" s="22" t="s">
        <v>608</v>
      </c>
    </row>
    <row r="466" spans="1:1" x14ac:dyDescent="0.2">
      <c r="A466" s="22" t="s">
        <v>609</v>
      </c>
    </row>
    <row r="467" spans="1:1" x14ac:dyDescent="0.2">
      <c r="A467" s="22" t="s">
        <v>610</v>
      </c>
    </row>
    <row r="468" spans="1:1" x14ac:dyDescent="0.2">
      <c r="A468" s="22" t="s">
        <v>611</v>
      </c>
    </row>
    <row r="469" spans="1:1" x14ac:dyDescent="0.2">
      <c r="A469" s="22" t="s">
        <v>612</v>
      </c>
    </row>
    <row r="470" spans="1:1" x14ac:dyDescent="0.2">
      <c r="A470" s="22" t="s">
        <v>613</v>
      </c>
    </row>
    <row r="471" spans="1:1" x14ac:dyDescent="0.2">
      <c r="A471" s="22" t="s">
        <v>614</v>
      </c>
    </row>
    <row r="472" spans="1:1" x14ac:dyDescent="0.2">
      <c r="A472" s="22" t="s">
        <v>615</v>
      </c>
    </row>
    <row r="473" spans="1:1" x14ac:dyDescent="0.2">
      <c r="A473" s="22" t="s">
        <v>616</v>
      </c>
    </row>
    <row r="474" spans="1:1" x14ac:dyDescent="0.2">
      <c r="A474" s="22" t="s">
        <v>617</v>
      </c>
    </row>
    <row r="475" spans="1:1" x14ac:dyDescent="0.2">
      <c r="A475" s="22" t="s">
        <v>618</v>
      </c>
    </row>
    <row r="476" spans="1:1" x14ac:dyDescent="0.2">
      <c r="A476" s="22" t="s">
        <v>619</v>
      </c>
    </row>
    <row r="477" spans="1:1" x14ac:dyDescent="0.2">
      <c r="A477" s="22" t="s">
        <v>620</v>
      </c>
    </row>
    <row r="478" spans="1:1" x14ac:dyDescent="0.2">
      <c r="A478" s="22" t="s">
        <v>621</v>
      </c>
    </row>
    <row r="479" spans="1:1" x14ac:dyDescent="0.2">
      <c r="A479" s="22" t="s">
        <v>622</v>
      </c>
    </row>
    <row r="480" spans="1:1" x14ac:dyDescent="0.2">
      <c r="A480" s="22" t="s">
        <v>623</v>
      </c>
    </row>
    <row r="481" spans="1:1" x14ac:dyDescent="0.2">
      <c r="A481" s="22" t="s">
        <v>624</v>
      </c>
    </row>
    <row r="482" spans="1:1" x14ac:dyDescent="0.2">
      <c r="A482" s="22" t="s">
        <v>625</v>
      </c>
    </row>
    <row r="483" spans="1:1" x14ac:dyDescent="0.2">
      <c r="A483" s="22" t="s">
        <v>626</v>
      </c>
    </row>
    <row r="484" spans="1:1" x14ac:dyDescent="0.2">
      <c r="A484" s="22" t="s">
        <v>627</v>
      </c>
    </row>
    <row r="485" spans="1:1" x14ac:dyDescent="0.2">
      <c r="A485" s="22" t="s">
        <v>628</v>
      </c>
    </row>
    <row r="486" spans="1:1" x14ac:dyDescent="0.2">
      <c r="A486" s="22" t="s">
        <v>629</v>
      </c>
    </row>
    <row r="487" spans="1:1" x14ac:dyDescent="0.2">
      <c r="A487" s="22" t="s">
        <v>630</v>
      </c>
    </row>
    <row r="488" spans="1:1" x14ac:dyDescent="0.2">
      <c r="A488" s="22" t="s">
        <v>631</v>
      </c>
    </row>
    <row r="489" spans="1:1" x14ac:dyDescent="0.2">
      <c r="A489" s="22" t="s">
        <v>632</v>
      </c>
    </row>
    <row r="490" spans="1:1" x14ac:dyDescent="0.2">
      <c r="A490" s="22" t="s">
        <v>633</v>
      </c>
    </row>
    <row r="491" spans="1:1" x14ac:dyDescent="0.2">
      <c r="A491" s="22" t="s">
        <v>634</v>
      </c>
    </row>
    <row r="492" spans="1:1" x14ac:dyDescent="0.2">
      <c r="A492" s="22" t="s">
        <v>635</v>
      </c>
    </row>
    <row r="493" spans="1:1" x14ac:dyDescent="0.2">
      <c r="A493" s="22" t="s">
        <v>636</v>
      </c>
    </row>
    <row r="494" spans="1:1" x14ac:dyDescent="0.2">
      <c r="A494" s="22" t="s">
        <v>637</v>
      </c>
    </row>
    <row r="495" spans="1:1" x14ac:dyDescent="0.2">
      <c r="A495" s="22" t="s">
        <v>638</v>
      </c>
    </row>
    <row r="496" spans="1:1" x14ac:dyDescent="0.2">
      <c r="A496" s="22" t="s">
        <v>639</v>
      </c>
    </row>
    <row r="497" spans="1:1" x14ac:dyDescent="0.2">
      <c r="A497" s="22" t="s">
        <v>640</v>
      </c>
    </row>
    <row r="498" spans="1:1" x14ac:dyDescent="0.2">
      <c r="A498" s="22" t="s">
        <v>641</v>
      </c>
    </row>
    <row r="499" spans="1:1" x14ac:dyDescent="0.2">
      <c r="A499" s="22" t="s">
        <v>642</v>
      </c>
    </row>
    <row r="500" spans="1:1" x14ac:dyDescent="0.2">
      <c r="A500" s="22" t="s">
        <v>643</v>
      </c>
    </row>
    <row r="501" spans="1:1" x14ac:dyDescent="0.2">
      <c r="A501" s="22" t="s">
        <v>644</v>
      </c>
    </row>
    <row r="502" spans="1:1" x14ac:dyDescent="0.2">
      <c r="A502" s="22" t="s">
        <v>645</v>
      </c>
    </row>
    <row r="503" spans="1:1" x14ac:dyDescent="0.2">
      <c r="A503" s="22" t="s">
        <v>646</v>
      </c>
    </row>
    <row r="504" spans="1:1" x14ac:dyDescent="0.2">
      <c r="A504" s="22" t="s">
        <v>647</v>
      </c>
    </row>
    <row r="505" spans="1:1" x14ac:dyDescent="0.2">
      <c r="A505" s="22" t="s">
        <v>648</v>
      </c>
    </row>
    <row r="506" spans="1:1" x14ac:dyDescent="0.2">
      <c r="A506" s="22" t="s">
        <v>649</v>
      </c>
    </row>
    <row r="507" spans="1:1" x14ac:dyDescent="0.2">
      <c r="A507" s="22" t="s">
        <v>650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A9" sqref="A9"/>
    </sheetView>
  </sheetViews>
  <sheetFormatPr baseColWidth="10" defaultColWidth="8.83203125" defaultRowHeight="15" x14ac:dyDescent="0.2"/>
  <cols>
    <col min="1" max="1" width="16.1640625" customWidth="1"/>
    <col min="2" max="2" width="12" bestFit="1" customWidth="1"/>
  </cols>
  <sheetData>
    <row r="1" spans="1:5" x14ac:dyDescent="0.2">
      <c r="A1" s="34" t="s">
        <v>655</v>
      </c>
      <c r="B1" s="35" t="s">
        <v>662</v>
      </c>
      <c r="D1" s="32"/>
      <c r="E1" s="32"/>
    </row>
    <row r="2" spans="1:5" x14ac:dyDescent="0.2">
      <c r="A2" s="32" t="s">
        <v>656</v>
      </c>
      <c r="B2">
        <v>0.05</v>
      </c>
      <c r="D2" s="32"/>
      <c r="E2" s="32"/>
    </row>
    <row r="3" spans="1:5" x14ac:dyDescent="0.2">
      <c r="A3" s="32" t="s">
        <v>657</v>
      </c>
      <c r="B3">
        <v>0.09</v>
      </c>
    </row>
    <row r="4" spans="1:5" x14ac:dyDescent="0.2">
      <c r="A4" s="32" t="s">
        <v>658</v>
      </c>
      <c r="B4">
        <v>0.15</v>
      </c>
    </row>
    <row r="5" spans="1:5" x14ac:dyDescent="0.2">
      <c r="A5" s="32" t="s">
        <v>659</v>
      </c>
      <c r="B5">
        <v>0.06</v>
      </c>
    </row>
    <row r="6" spans="1:5" x14ac:dyDescent="0.2">
      <c r="A6" s="32" t="s">
        <v>660</v>
      </c>
      <c r="B6">
        <v>0.13</v>
      </c>
    </row>
    <row r="7" spans="1:5" x14ac:dyDescent="0.2">
      <c r="A7" s="32" t="s">
        <v>661</v>
      </c>
      <c r="B7">
        <v>0.26</v>
      </c>
    </row>
  </sheetData>
  <dataValidations count="1">
    <dataValidation type="list" allowBlank="1" showInputMessage="1" showErrorMessage="1" sqref="D1:D2">
      <formula1>$D$1:$D$2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8" sqref="B8"/>
    </sheetView>
  </sheetViews>
  <sheetFormatPr baseColWidth="10" defaultColWidth="8.83203125" defaultRowHeight="15" x14ac:dyDescent="0.2"/>
  <cols>
    <col min="1" max="1" width="14.6640625" customWidth="1"/>
    <col min="2" max="2" width="15.6640625" customWidth="1"/>
  </cols>
  <sheetData>
    <row r="1" spans="1:2" x14ac:dyDescent="0.2">
      <c r="A1" s="34" t="s">
        <v>655</v>
      </c>
      <c r="B1" s="35" t="s">
        <v>662</v>
      </c>
    </row>
    <row r="2" spans="1:2" x14ac:dyDescent="0.2">
      <c r="A2" s="32" t="s">
        <v>656</v>
      </c>
      <c r="B2" s="32">
        <v>0.01</v>
      </c>
    </row>
    <row r="3" spans="1:2" x14ac:dyDescent="0.2">
      <c r="A3" s="32" t="s">
        <v>657</v>
      </c>
      <c r="B3" s="32">
        <v>0.01</v>
      </c>
    </row>
    <row r="4" spans="1:2" x14ac:dyDescent="0.2">
      <c r="A4" s="32" t="s">
        <v>658</v>
      </c>
      <c r="B4" s="32">
        <v>0.02</v>
      </c>
    </row>
    <row r="5" spans="1:2" x14ac:dyDescent="0.2">
      <c r="A5" s="32" t="s">
        <v>659</v>
      </c>
      <c r="B5" s="32">
        <v>0.01</v>
      </c>
    </row>
    <row r="6" spans="1:2" x14ac:dyDescent="0.2">
      <c r="A6" s="32" t="s">
        <v>660</v>
      </c>
      <c r="B6" s="32">
        <v>0.01</v>
      </c>
    </row>
    <row r="7" spans="1:2" x14ac:dyDescent="0.2">
      <c r="A7" s="32" t="s">
        <v>661</v>
      </c>
      <c r="B7" s="32">
        <v>0.03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E1A2-C713-4178-93EB-B27B5BD55752}"/>
</file>

<file path=customXml/itemProps2.xml><?xml version="1.0" encoding="utf-8"?>
<ds:datastoreItem xmlns:ds="http://schemas.openxmlformats.org/officeDocument/2006/customXml" ds:itemID="{CEBD98CB-CA7F-4D37-B9CA-75BDC72F08AC}"/>
</file>

<file path=customXml/itemProps3.xml><?xml version="1.0" encoding="utf-8"?>
<ds:datastoreItem xmlns:ds="http://schemas.openxmlformats.org/officeDocument/2006/customXml" ds:itemID="{094E1795-0A38-4BF8-AF86-C9EF61669A1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Oyster Credit Calculator</vt:lpstr>
      <vt:lpstr>Segment-sheds</vt:lpstr>
      <vt:lpstr>Land-River Segments</vt:lpstr>
      <vt:lpstr>TN Efficiency</vt:lpstr>
      <vt:lpstr>TP Efficiency</vt:lpstr>
    </vt:vector>
  </TitlesOfParts>
  <Company>MDE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NChrist</dc:creator>
  <cp:lastModifiedBy>Microsoft Office User</cp:lastModifiedBy>
  <dcterms:created xsi:type="dcterms:W3CDTF">2019-07-24T12:54:23Z</dcterms:created>
  <dcterms:modified xsi:type="dcterms:W3CDTF">2020-02-19T15:26:26Z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