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1355" windowHeight="8700" activeTab="0"/>
  </bookViews>
  <sheets>
    <sheet name="Load Calculations" sheetId="1" r:id="rId1"/>
    <sheet name="Impervious Ratios" sheetId="2" r:id="rId2"/>
  </sheets>
  <definedNames>
    <definedName name="_xlnm.Print_Area" localSheetId="0">'Load Calculations'!$A$1:$I$43</definedName>
  </definedNames>
  <calcPr fullCalcOnLoad="1"/>
</workbook>
</file>

<file path=xl/comments1.xml><?xml version="1.0" encoding="utf-8"?>
<comments xmlns="http://schemas.openxmlformats.org/spreadsheetml/2006/main">
  <authors>
    <author>ekd</author>
  </authors>
  <commentList>
    <comment ref="A2" authorId="0">
      <text>
        <r>
          <rPr>
            <b/>
            <sz val="9"/>
            <rFont val="Tahoma"/>
            <family val="2"/>
          </rPr>
          <t>ekd:</t>
        </r>
        <r>
          <rPr>
            <sz val="9"/>
            <rFont val="Tahoma"/>
            <family val="2"/>
          </rPr>
          <t xml:space="preserve">
"Grey infrastructure" includes the pipes, pumps, ditches, and detention ponds engineered by people to manage stormwater.  MS4 stormwater permit holders must have an "Illicit Discharge Detection and Elimination" program to map stormwater systems and prohibit illegal discharges.  Communities can seek nutrient credits for IDing and fixing these discharges (known as "discovered discharges" - the finding and reduction of these discharges is known in the CBF community as "Advanced Nutrient Discovery Program."</t>
        </r>
      </text>
    </comment>
  </commentList>
</comments>
</file>

<file path=xl/sharedStrings.xml><?xml version="1.0" encoding="utf-8"?>
<sst xmlns="http://schemas.openxmlformats.org/spreadsheetml/2006/main" count="55" uniqueCount="55">
  <si>
    <t>BMP</t>
  </si>
  <si>
    <t>Treated Area (acres)</t>
  </si>
  <si>
    <t>A= Area Treated (acres)</t>
  </si>
  <si>
    <t>C= Pollutant Concentration (mg/l)</t>
  </si>
  <si>
    <t>TN Concentration (mg/l)</t>
  </si>
  <si>
    <t>L = Load (lbs/yr)</t>
  </si>
  <si>
    <t>R= Runoff</t>
  </si>
  <si>
    <t>0.226 = a unit conversion factor</t>
  </si>
  <si>
    <t>And where runoff is calculated using the following,</t>
  </si>
  <si>
    <t>P = Annual Rainfall (inches)</t>
  </si>
  <si>
    <t>Ia = Impervious Fraction (%)</t>
  </si>
  <si>
    <t>Pj = Fraction of events that produce runoff (usually 0.9)</t>
  </si>
  <si>
    <t>Rv = 0.05 + (. 9 *Ia)</t>
  </si>
  <si>
    <t>L=0.226*R*C*A      where, the following variables apply:</t>
  </si>
  <si>
    <t>R=P*Pj*Rv    where,</t>
  </si>
  <si>
    <t>Imperviousness =</t>
  </si>
  <si>
    <t>Rainfall Average (inches) =</t>
  </si>
  <si>
    <t>DIRECTIONS FOR YELLOW BOXES</t>
  </si>
  <si>
    <t>the formulas are linked to specific cells and the formulas</t>
  </si>
  <si>
    <t>may be changed.</t>
  </si>
  <si>
    <t>3. The value for impervious ratio may also be entered. Refer</t>
  </si>
  <si>
    <t xml:space="preserve">the tab named “Impervious Ratios” for a selection.  </t>
  </si>
  <si>
    <t>Note: Enter a whole number (not as a percent or fraction)</t>
  </si>
  <si>
    <t>will no longer work as designed if modified.</t>
  </si>
  <si>
    <t>4. Do not add columns or rows to the spreadsheet because</t>
  </si>
  <si>
    <t xml:space="preserve"> See "Impervious Ratios" Tab</t>
  </si>
  <si>
    <t xml:space="preserve">1. This calculator is for use in circumstances </t>
  </si>
  <si>
    <t>where the BMP practice is expected to work at full capacity.</t>
  </si>
  <si>
    <t>Typical Urban Pollution Concentrations obtained from the Maryland Stormwater Design Manual, pp 1. 6</t>
  </si>
  <si>
    <t>2. Average rainfall in Maryland is 42 inches but this value</t>
  </si>
  <si>
    <t>Avg TN Effectiveness (%)</t>
  </si>
  <si>
    <t>Advanced Grey Infrastructure Nutrient Discovery Program</t>
  </si>
  <si>
    <t>Bioretention/raingardens - A/B soils, no underdrain</t>
  </si>
  <si>
    <t>Bioretention/raingardens - A/B soils, underdrain</t>
  </si>
  <si>
    <t>Bioretention/raingardens - C/D soils, underdrain</t>
  </si>
  <si>
    <t>Bioswale</t>
  </si>
  <si>
    <t>Dry Detention Ponds and Hydrodynamic Structures</t>
  </si>
  <si>
    <t>Dry Extended Detention Ponds</t>
  </si>
  <si>
    <t>Filter Strip Runoff Reduction</t>
  </si>
  <si>
    <t>Filter Strip Stormwater Treatment</t>
  </si>
  <si>
    <t>Filtering Practices</t>
  </si>
  <si>
    <t>Infiltration Practices w/ Sand, Veg. - A/B soils, no underdrain</t>
  </si>
  <si>
    <t>Infiltration Practices w/o Sand, Veg. - A/B soils, no underdrain</t>
  </si>
  <si>
    <t>Permeable Pavement w/ Sand, Veg. - A/B soils, no underdrain</t>
  </si>
  <si>
    <t>Permeable Pavement w/ Sand, Veg. - A/B soils, underdrain</t>
  </si>
  <si>
    <t>Permeable Pavement w/ Sand, Veg. - C/D soils, underdrain</t>
  </si>
  <si>
    <t>Permeable Pavement w/o Sand, Veg. - A/B soils, no underdrain</t>
  </si>
  <si>
    <t>Permeable Pavement w/o Sand, Veg. - A/B soils, underdrain</t>
  </si>
  <si>
    <t>Permeable Pavement w/o Sand, Veg. - C/D soils, underdrain</t>
  </si>
  <si>
    <t>Vegetated Open Channels - A/B soils, no underdrain</t>
  </si>
  <si>
    <t>Vegetated Open Channels - C/D soils, no underdrain</t>
  </si>
  <si>
    <t>Wet Ponds and Wetlands</t>
  </si>
  <si>
    <t>TN Load Reduction (lbs/yr)</t>
  </si>
  <si>
    <t>TN Load Before (lbs/yr)</t>
  </si>
  <si>
    <t>TN Load After (lbs/yr)</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</si>
</sst>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5">
    <font>
      <sz val="10"/>
      <name val="Arial"/>
      <family val="0"/>
    </font>
    <font>
      <b/>
      <sz val="10"/>
      <name val="Arial"/>
      <family val="2"/>
    </font>
    <font>
      <sz val="12"/>
      <name val="Times New Roman"/>
      <family val="1"/>
    </font>
    <font>
      <b/>
      <sz val="10"/>
      <name val="Times New Roman"/>
      <family val="1"/>
    </font>
    <font>
      <sz val="10"/>
      <name val="Times New Roman"/>
      <family val="1"/>
    </font>
    <font>
      <u val="single"/>
      <sz val="10"/>
      <color indexed="12"/>
      <name val="Arial"/>
      <family val="0"/>
    </font>
    <font>
      <u val="single"/>
      <sz val="10"/>
      <color indexed="36"/>
      <name val="Arial"/>
      <family val="0"/>
    </font>
    <font>
      <sz val="8"/>
      <name val="Arial"/>
      <family val="0"/>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4">
    <xf numFmtId="0" fontId="0" fillId="0" borderId="0" xfId="0" applyAlignment="1">
      <alignment/>
    </xf>
    <xf numFmtId="0" fontId="0" fillId="0" borderId="0" xfId="0" applyFont="1" applyAlignment="1">
      <alignment/>
    </xf>
    <xf numFmtId="3" fontId="0" fillId="0" borderId="10" xfId="0" applyNumberFormat="1" applyFont="1" applyBorder="1" applyAlignment="1">
      <alignment/>
    </xf>
    <xf numFmtId="0" fontId="0" fillId="0" borderId="10" xfId="0" applyFont="1" applyBorder="1" applyAlignment="1">
      <alignment/>
    </xf>
    <xf numFmtId="1" fontId="0" fillId="0" borderId="10" xfId="0" applyNumberFormat="1" applyFont="1" applyFill="1" applyBorder="1" applyAlignment="1">
      <alignment/>
    </xf>
    <xf numFmtId="0" fontId="2" fillId="0" borderId="0" xfId="0" applyFont="1" applyAlignment="1">
      <alignment/>
    </xf>
    <xf numFmtId="0" fontId="0" fillId="33" borderId="10" xfId="0" applyFont="1" applyFill="1" applyBorder="1" applyAlignment="1">
      <alignment/>
    </xf>
    <xf numFmtId="1" fontId="0" fillId="33" borderId="10" xfId="0" applyNumberFormat="1" applyFont="1" applyFill="1" applyBorder="1" applyAlignment="1">
      <alignment/>
    </xf>
    <xf numFmtId="0" fontId="3" fillId="34" borderId="11" xfId="0" applyFont="1" applyFill="1" applyBorder="1" applyAlignment="1">
      <alignment/>
    </xf>
    <xf numFmtId="0" fontId="4" fillId="34" borderId="12" xfId="0" applyFont="1" applyFill="1" applyBorder="1" applyAlignment="1">
      <alignment/>
    </xf>
    <xf numFmtId="0" fontId="4" fillId="34" borderId="0" xfId="0" applyFont="1" applyFill="1" applyBorder="1" applyAlignment="1">
      <alignment/>
    </xf>
    <xf numFmtId="0" fontId="4" fillId="34" borderId="13" xfId="0" applyFont="1" applyFill="1" applyBorder="1" applyAlignment="1">
      <alignment/>
    </xf>
    <xf numFmtId="0" fontId="4" fillId="34" borderId="14" xfId="0" applyFont="1" applyFill="1" applyBorder="1" applyAlignment="1">
      <alignment/>
    </xf>
    <xf numFmtId="0" fontId="4" fillId="0" borderId="0" xfId="0" applyFont="1" applyFill="1" applyBorder="1" applyAlignment="1">
      <alignment/>
    </xf>
    <xf numFmtId="0" fontId="3" fillId="34" borderId="15" xfId="0" applyFont="1" applyFill="1" applyBorder="1" applyAlignment="1">
      <alignment/>
    </xf>
    <xf numFmtId="0" fontId="0" fillId="0" borderId="0" xfId="0" applyFont="1" applyBorder="1" applyAlignment="1">
      <alignment/>
    </xf>
    <xf numFmtId="1" fontId="0" fillId="0" borderId="0" xfId="0" applyNumberFormat="1" applyFont="1" applyFill="1" applyBorder="1" applyAlignment="1">
      <alignment/>
    </xf>
    <xf numFmtId="2" fontId="0" fillId="0" borderId="0" xfId="0" applyNumberFormat="1" applyFont="1" applyFill="1" applyBorder="1" applyAlignment="1">
      <alignment/>
    </xf>
    <xf numFmtId="3" fontId="0" fillId="0" borderId="0" xfId="0" applyNumberFormat="1" applyFont="1" applyBorder="1" applyAlignment="1">
      <alignment/>
    </xf>
    <xf numFmtId="0" fontId="1" fillId="0" borderId="16" xfId="0" applyFont="1" applyBorder="1" applyAlignment="1">
      <alignment/>
    </xf>
    <xf numFmtId="0" fontId="1" fillId="0" borderId="16" xfId="0" applyFont="1" applyBorder="1" applyAlignment="1">
      <alignment horizontal="center" wrapText="1"/>
    </xf>
    <xf numFmtId="0" fontId="27" fillId="0" borderId="10" xfId="57" applyFill="1" applyBorder="1" applyProtection="1">
      <alignment/>
      <protection/>
    </xf>
    <xf numFmtId="0" fontId="27" fillId="0" borderId="10" xfId="57" applyNumberFormat="1" applyFill="1" applyBorder="1" applyAlignment="1" applyProtection="1">
      <alignment horizontal="center"/>
      <protection/>
    </xf>
    <xf numFmtId="0" fontId="1" fillId="0" borderId="16" xfId="0" applyFont="1" applyFill="1" applyBorder="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PageLayoutView="0" workbookViewId="0" topLeftCell="A4">
      <selection activeCell="H12" sqref="H12"/>
    </sheetView>
  </sheetViews>
  <sheetFormatPr defaultColWidth="9.140625" defaultRowHeight="12.75"/>
  <cols>
    <col min="1" max="1" width="58.28125" style="1" bestFit="1" customWidth="1"/>
    <col min="2" max="2" width="13.7109375" style="1" customWidth="1"/>
    <col min="3" max="3" width="16.7109375" style="1" customWidth="1"/>
    <col min="4" max="4" width="14.7109375" style="1" customWidth="1"/>
    <col min="5" max="5" width="11.140625" style="1" customWidth="1"/>
    <col min="6" max="6" width="11.00390625" style="1" customWidth="1"/>
    <col min="7" max="7" width="12.28125" style="1" customWidth="1"/>
    <col min="8" max="8" width="15.28125" style="1" customWidth="1"/>
    <col min="9" max="9" width="10.421875" style="1" customWidth="1"/>
    <col min="10" max="16384" width="9.140625" style="1" customWidth="1"/>
  </cols>
  <sheetData>
    <row r="1" spans="1:7" ht="65.25" customHeight="1">
      <c r="A1" s="19" t="s">
        <v>0</v>
      </c>
      <c r="B1" s="20" t="s">
        <v>30</v>
      </c>
      <c r="C1" s="20" t="s">
        <v>1</v>
      </c>
      <c r="D1" s="23" t="s">
        <v>4</v>
      </c>
      <c r="E1" s="20" t="s">
        <v>53</v>
      </c>
      <c r="F1" s="20" t="s">
        <v>54</v>
      </c>
      <c r="G1" s="23" t="s">
        <v>52</v>
      </c>
    </row>
    <row r="2" spans="1:7" s="3" customFormat="1" ht="15">
      <c r="A2" s="21" t="s">
        <v>31</v>
      </c>
      <c r="B2" s="22">
        <v>0.4</v>
      </c>
      <c r="C2" s="4"/>
      <c r="D2" s="4">
        <v>2</v>
      </c>
      <c r="E2" s="2">
        <f aca="true" t="shared" si="0" ref="E2:E7">0.226*((0.05+0.9*($D$25/100))*0.9*$D$24)*D2*$C2</f>
        <v>0</v>
      </c>
      <c r="F2" s="2">
        <f aca="true" t="shared" si="1" ref="F2:F7">E2-(E2*(B2/100))</f>
        <v>0</v>
      </c>
      <c r="G2" s="2">
        <f aca="true" t="shared" si="2" ref="G2:G7">E2-F2</f>
        <v>0</v>
      </c>
    </row>
    <row r="3" spans="1:7" s="3" customFormat="1" ht="15">
      <c r="A3" s="21" t="s">
        <v>32</v>
      </c>
      <c r="B3" s="22">
        <v>80</v>
      </c>
      <c r="C3" s="4"/>
      <c r="D3" s="4">
        <v>2</v>
      </c>
      <c r="E3" s="2">
        <f t="shared" si="0"/>
        <v>0</v>
      </c>
      <c r="F3" s="2">
        <f t="shared" si="1"/>
        <v>0</v>
      </c>
      <c r="G3" s="2">
        <f t="shared" si="2"/>
        <v>0</v>
      </c>
    </row>
    <row r="4" spans="1:7" s="3" customFormat="1" ht="15">
      <c r="A4" s="21" t="s">
        <v>33</v>
      </c>
      <c r="B4" s="22">
        <v>70</v>
      </c>
      <c r="C4" s="4"/>
      <c r="D4" s="4">
        <v>2</v>
      </c>
      <c r="E4" s="2">
        <f t="shared" si="0"/>
        <v>0</v>
      </c>
      <c r="F4" s="2">
        <f t="shared" si="1"/>
        <v>0</v>
      </c>
      <c r="G4" s="2">
        <f t="shared" si="2"/>
        <v>0</v>
      </c>
    </row>
    <row r="5" spans="1:7" s="3" customFormat="1" ht="15">
      <c r="A5" s="21" t="s">
        <v>34</v>
      </c>
      <c r="B5" s="22">
        <v>25</v>
      </c>
      <c r="C5" s="4"/>
      <c r="D5" s="4">
        <v>2</v>
      </c>
      <c r="E5" s="2">
        <f t="shared" si="0"/>
        <v>0</v>
      </c>
      <c r="F5" s="2">
        <f t="shared" si="1"/>
        <v>0</v>
      </c>
      <c r="G5" s="2">
        <f t="shared" si="2"/>
        <v>0</v>
      </c>
    </row>
    <row r="6" spans="1:7" s="3" customFormat="1" ht="15">
      <c r="A6" s="21" t="s">
        <v>35</v>
      </c>
      <c r="B6" s="22">
        <v>70</v>
      </c>
      <c r="C6" s="4"/>
      <c r="D6" s="4">
        <v>2</v>
      </c>
      <c r="E6" s="2">
        <f t="shared" si="0"/>
        <v>0</v>
      </c>
      <c r="F6" s="2">
        <f t="shared" si="1"/>
        <v>0</v>
      </c>
      <c r="G6" s="2">
        <f t="shared" si="2"/>
        <v>0</v>
      </c>
    </row>
    <row r="7" spans="1:7" s="3" customFormat="1" ht="15">
      <c r="A7" s="21" t="s">
        <v>36</v>
      </c>
      <c r="B7" s="22">
        <v>5</v>
      </c>
      <c r="C7" s="4"/>
      <c r="D7" s="4">
        <v>2</v>
      </c>
      <c r="E7" s="2">
        <f t="shared" si="0"/>
        <v>0</v>
      </c>
      <c r="F7" s="2">
        <f t="shared" si="1"/>
        <v>0</v>
      </c>
      <c r="G7" s="2">
        <f t="shared" si="2"/>
        <v>0</v>
      </c>
    </row>
    <row r="8" spans="1:7" s="3" customFormat="1" ht="15">
      <c r="A8" s="21" t="s">
        <v>37</v>
      </c>
      <c r="B8" s="22">
        <v>20</v>
      </c>
      <c r="C8" s="4"/>
      <c r="D8" s="4">
        <v>2</v>
      </c>
      <c r="E8" s="2">
        <f aca="true" t="shared" si="3" ref="E8:E22">0.226*((0.05+0.9*($D$25/100))*0.9*$D$24)*D8*$C8</f>
        <v>0</v>
      </c>
      <c r="F8" s="2">
        <f aca="true" t="shared" si="4" ref="F8:F22">E8-(E8*(B8/100))</f>
        <v>0</v>
      </c>
      <c r="G8" s="2">
        <f aca="true" t="shared" si="5" ref="G8:G22">E8-F8</f>
        <v>0</v>
      </c>
    </row>
    <row r="9" spans="1:7" s="3" customFormat="1" ht="15">
      <c r="A9" s="21" t="s">
        <v>38</v>
      </c>
      <c r="B9" s="22">
        <v>20</v>
      </c>
      <c r="C9" s="4"/>
      <c r="D9" s="4">
        <v>2</v>
      </c>
      <c r="E9" s="2">
        <f t="shared" si="3"/>
        <v>0</v>
      </c>
      <c r="F9" s="2">
        <f t="shared" si="4"/>
        <v>0</v>
      </c>
      <c r="G9" s="2">
        <f t="shared" si="5"/>
        <v>0</v>
      </c>
    </row>
    <row r="10" spans="1:7" s="3" customFormat="1" ht="15">
      <c r="A10" s="21" t="s">
        <v>39</v>
      </c>
      <c r="B10" s="22">
        <v>0</v>
      </c>
      <c r="C10" s="4"/>
      <c r="D10" s="4">
        <v>2</v>
      </c>
      <c r="E10" s="2">
        <f t="shared" si="3"/>
        <v>0</v>
      </c>
      <c r="F10" s="2">
        <f t="shared" si="4"/>
        <v>0</v>
      </c>
      <c r="G10" s="2">
        <f t="shared" si="5"/>
        <v>0</v>
      </c>
    </row>
    <row r="11" spans="1:7" s="3" customFormat="1" ht="15">
      <c r="A11" s="21" t="s">
        <v>40</v>
      </c>
      <c r="B11" s="22">
        <v>40</v>
      </c>
      <c r="C11" s="4"/>
      <c r="D11" s="4">
        <v>2</v>
      </c>
      <c r="E11" s="2">
        <f t="shared" si="3"/>
        <v>0</v>
      </c>
      <c r="F11" s="2">
        <f t="shared" si="4"/>
        <v>0</v>
      </c>
      <c r="G11" s="2">
        <f t="shared" si="5"/>
        <v>0</v>
      </c>
    </row>
    <row r="12" spans="1:7" s="3" customFormat="1" ht="15">
      <c r="A12" s="21" t="s">
        <v>41</v>
      </c>
      <c r="B12" s="22">
        <v>85</v>
      </c>
      <c r="C12" s="4"/>
      <c r="D12" s="4">
        <v>2</v>
      </c>
      <c r="E12" s="2">
        <f t="shared" si="3"/>
        <v>0</v>
      </c>
      <c r="F12" s="2">
        <f t="shared" si="4"/>
        <v>0</v>
      </c>
      <c r="G12" s="2">
        <f t="shared" si="5"/>
        <v>0</v>
      </c>
    </row>
    <row r="13" spans="1:7" s="3" customFormat="1" ht="15">
      <c r="A13" s="21" t="s">
        <v>42</v>
      </c>
      <c r="B13" s="22">
        <v>80</v>
      </c>
      <c r="C13" s="4"/>
      <c r="D13" s="4">
        <v>2</v>
      </c>
      <c r="E13" s="2">
        <f t="shared" si="3"/>
        <v>0</v>
      </c>
      <c r="F13" s="2">
        <f t="shared" si="4"/>
        <v>0</v>
      </c>
      <c r="G13" s="2">
        <f t="shared" si="5"/>
        <v>0</v>
      </c>
    </row>
    <row r="14" spans="1:7" s="3" customFormat="1" ht="15">
      <c r="A14" s="21" t="s">
        <v>43</v>
      </c>
      <c r="B14" s="22">
        <v>80</v>
      </c>
      <c r="C14" s="4"/>
      <c r="D14" s="4">
        <v>2</v>
      </c>
      <c r="E14" s="2">
        <f t="shared" si="3"/>
        <v>0</v>
      </c>
      <c r="F14" s="2">
        <f t="shared" si="4"/>
        <v>0</v>
      </c>
      <c r="G14" s="2">
        <f t="shared" si="5"/>
        <v>0</v>
      </c>
    </row>
    <row r="15" spans="1:7" s="3" customFormat="1" ht="15">
      <c r="A15" s="21" t="s">
        <v>44</v>
      </c>
      <c r="B15" s="22">
        <v>50</v>
      </c>
      <c r="C15" s="4"/>
      <c r="D15" s="4">
        <v>2</v>
      </c>
      <c r="E15" s="2">
        <f t="shared" si="3"/>
        <v>0</v>
      </c>
      <c r="F15" s="2">
        <f t="shared" si="4"/>
        <v>0</v>
      </c>
      <c r="G15" s="2">
        <f t="shared" si="5"/>
        <v>0</v>
      </c>
    </row>
    <row r="16" spans="1:7" s="3" customFormat="1" ht="15">
      <c r="A16" s="21" t="s">
        <v>45</v>
      </c>
      <c r="B16" s="22">
        <v>20</v>
      </c>
      <c r="C16" s="4"/>
      <c r="D16" s="4">
        <v>2</v>
      </c>
      <c r="E16" s="2">
        <f t="shared" si="3"/>
        <v>0</v>
      </c>
      <c r="F16" s="2">
        <f t="shared" si="4"/>
        <v>0</v>
      </c>
      <c r="G16" s="2">
        <f t="shared" si="5"/>
        <v>0</v>
      </c>
    </row>
    <row r="17" spans="1:7" s="3" customFormat="1" ht="15">
      <c r="A17" s="21" t="s">
        <v>46</v>
      </c>
      <c r="B17" s="22">
        <v>75</v>
      </c>
      <c r="C17" s="4"/>
      <c r="D17" s="4">
        <v>2</v>
      </c>
      <c r="E17" s="2">
        <f t="shared" si="3"/>
        <v>0</v>
      </c>
      <c r="F17" s="2">
        <f t="shared" si="4"/>
        <v>0</v>
      </c>
      <c r="G17" s="2">
        <f t="shared" si="5"/>
        <v>0</v>
      </c>
    </row>
    <row r="18" spans="1:7" s="3" customFormat="1" ht="15">
      <c r="A18" s="21" t="s">
        <v>47</v>
      </c>
      <c r="B18" s="22">
        <v>45</v>
      </c>
      <c r="C18" s="4"/>
      <c r="D18" s="4">
        <v>2</v>
      </c>
      <c r="E18" s="2">
        <f t="shared" si="3"/>
        <v>0</v>
      </c>
      <c r="F18" s="2">
        <f t="shared" si="4"/>
        <v>0</v>
      </c>
      <c r="G18" s="2">
        <f t="shared" si="5"/>
        <v>0</v>
      </c>
    </row>
    <row r="19" spans="1:7" s="3" customFormat="1" ht="15">
      <c r="A19" s="21" t="s">
        <v>48</v>
      </c>
      <c r="B19" s="22">
        <v>10</v>
      </c>
      <c r="C19" s="4"/>
      <c r="D19" s="4">
        <v>2</v>
      </c>
      <c r="E19" s="2">
        <f t="shared" si="3"/>
        <v>0</v>
      </c>
      <c r="F19" s="2">
        <f t="shared" si="4"/>
        <v>0</v>
      </c>
      <c r="G19" s="2">
        <f t="shared" si="5"/>
        <v>0</v>
      </c>
    </row>
    <row r="20" spans="1:7" s="3" customFormat="1" ht="15">
      <c r="A20" s="21" t="s">
        <v>49</v>
      </c>
      <c r="B20" s="22">
        <v>45</v>
      </c>
      <c r="C20" s="4"/>
      <c r="D20" s="4">
        <v>2</v>
      </c>
      <c r="E20" s="2">
        <f t="shared" si="3"/>
        <v>0</v>
      </c>
      <c r="F20" s="2">
        <f t="shared" si="4"/>
        <v>0</v>
      </c>
      <c r="G20" s="2">
        <f t="shared" si="5"/>
        <v>0</v>
      </c>
    </row>
    <row r="21" spans="1:7" s="3" customFormat="1" ht="15">
      <c r="A21" s="21" t="s">
        <v>50</v>
      </c>
      <c r="B21" s="22">
        <v>10</v>
      </c>
      <c r="C21" s="4"/>
      <c r="D21" s="4">
        <v>2</v>
      </c>
      <c r="E21" s="2">
        <f t="shared" si="3"/>
        <v>0</v>
      </c>
      <c r="F21" s="2">
        <f t="shared" si="4"/>
        <v>0</v>
      </c>
      <c r="G21" s="2">
        <f t="shared" si="5"/>
        <v>0</v>
      </c>
    </row>
    <row r="22" spans="1:7" s="3" customFormat="1" ht="15">
      <c r="A22" s="21" t="s">
        <v>51</v>
      </c>
      <c r="B22" s="22">
        <v>20</v>
      </c>
      <c r="C22" s="4"/>
      <c r="D22" s="4">
        <v>2</v>
      </c>
      <c r="E22" s="2">
        <f t="shared" si="3"/>
        <v>0</v>
      </c>
      <c r="F22" s="2">
        <f t="shared" si="4"/>
        <v>0</v>
      </c>
      <c r="G22" s="2">
        <f t="shared" si="5"/>
        <v>0</v>
      </c>
    </row>
    <row r="23" spans="1:9" ht="12.75">
      <c r="A23" s="15"/>
      <c r="B23" s="15"/>
      <c r="C23" s="16"/>
      <c r="D23" s="16"/>
      <c r="E23" s="17"/>
      <c r="F23" s="18"/>
      <c r="G23" s="18"/>
      <c r="H23" s="18"/>
      <c r="I23" s="18"/>
    </row>
    <row r="24" spans="3:4" ht="12.75">
      <c r="C24" s="1" t="s">
        <v>16</v>
      </c>
      <c r="D24" s="7">
        <v>42</v>
      </c>
    </row>
    <row r="25" spans="1:5" ht="12.75">
      <c r="A25" s="8" t="s">
        <v>17</v>
      </c>
      <c r="B25" s="11"/>
      <c r="C25" s="1" t="s">
        <v>15</v>
      </c>
      <c r="D25" s="6"/>
      <c r="E25" s="1" t="s">
        <v>25</v>
      </c>
    </row>
    <row r="26" spans="1:5" ht="12.75">
      <c r="A26" s="9" t="s">
        <v>26</v>
      </c>
      <c r="B26" s="10"/>
      <c r="E26" s="1" t="s">
        <v>28</v>
      </c>
    </row>
    <row r="27" spans="1:2" ht="12.75">
      <c r="A27" s="9" t="s">
        <v>27</v>
      </c>
      <c r="B27" s="10"/>
    </row>
    <row r="28" spans="1:2" ht="12.75">
      <c r="A28" s="9" t="s">
        <v>29</v>
      </c>
      <c r="B28" s="10"/>
    </row>
    <row r="29" spans="1:3" ht="12.75">
      <c r="A29" s="9" t="s">
        <v>19</v>
      </c>
      <c r="B29" s="10"/>
      <c r="C29" s="1" t="s">
        <v>13</v>
      </c>
    </row>
    <row r="30" spans="1:2" ht="12.75">
      <c r="A30" s="9" t="s">
        <v>20</v>
      </c>
      <c r="B30" s="10"/>
    </row>
    <row r="31" spans="1:3" ht="12.75">
      <c r="A31" s="9" t="s">
        <v>21</v>
      </c>
      <c r="B31" s="10"/>
      <c r="C31" s="1" t="s">
        <v>5</v>
      </c>
    </row>
    <row r="32" spans="1:3" ht="12.75">
      <c r="A32" s="9" t="s">
        <v>22</v>
      </c>
      <c r="B32" s="10"/>
      <c r="C32" s="1" t="s">
        <v>2</v>
      </c>
    </row>
    <row r="33" spans="1:3" ht="12.75">
      <c r="A33" s="9" t="s">
        <v>24</v>
      </c>
      <c r="B33" s="10"/>
      <c r="C33" s="1" t="s">
        <v>3</v>
      </c>
    </row>
    <row r="34" spans="1:3" ht="12.75">
      <c r="A34" s="9" t="s">
        <v>18</v>
      </c>
      <c r="B34" s="10"/>
      <c r="C34" s="1" t="s">
        <v>6</v>
      </c>
    </row>
    <row r="35" spans="1:3" ht="12.75">
      <c r="A35" s="9" t="s">
        <v>23</v>
      </c>
      <c r="B35" s="10"/>
      <c r="C35" s="1" t="s">
        <v>7</v>
      </c>
    </row>
    <row r="36" spans="1:2" ht="12.75">
      <c r="A36" s="14"/>
      <c r="B36" s="12"/>
    </row>
    <row r="37" spans="1:4" ht="12.75">
      <c r="A37" s="13"/>
      <c r="B37" s="13"/>
      <c r="D37" s="1" t="s">
        <v>8</v>
      </c>
    </row>
    <row r="38" spans="1:2" ht="12.75">
      <c r="A38" s="13"/>
      <c r="B38" s="13"/>
    </row>
    <row r="39" spans="1:4" ht="12.75">
      <c r="A39" s="13"/>
      <c r="B39" s="13"/>
      <c r="D39" s="1" t="s">
        <v>14</v>
      </c>
    </row>
    <row r="40" ht="12.75">
      <c r="D40" s="1" t="s">
        <v>9</v>
      </c>
    </row>
    <row r="41" ht="12.75">
      <c r="D41" s="1" t="s">
        <v>10</v>
      </c>
    </row>
    <row r="42" ht="12.75">
      <c r="D42" s="1" t="s">
        <v>11</v>
      </c>
    </row>
    <row r="43" ht="12.75">
      <c r="D43" s="1" t="s">
        <v>12</v>
      </c>
    </row>
    <row r="44" ht="15.75">
      <c r="D44" s="5"/>
    </row>
  </sheetData>
  <sheetProtection/>
  <printOptions/>
  <pageMargins left="0.75" right="0.75" top="1" bottom="1" header="0.5" footer="0.5"/>
  <pageSetup fitToHeight="1" fitToWidth="1" horizontalDpi="600" verticalDpi="600" orientation="landscape" scale="52" r:id="rId3"/>
  <colBreaks count="1" manualBreakCount="1">
    <brk id="2" max="65535" man="1"/>
  </col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legacyDrawing r:id="rId2"/>
  <oleObjects>
    <oleObject progId="Word.Document.8" shapeId="20133655"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NPS Loas Reduction Calculator 100</dc:title>
  <dc:subject/>
  <dc:creator>Elaine Dietz</dc:creator>
  <cp:keywords/>
  <dc:description/>
  <cp:lastModifiedBy>ekd</cp:lastModifiedBy>
  <cp:lastPrinted>2009-01-07T13:41:59Z</cp:lastPrinted>
  <dcterms:created xsi:type="dcterms:W3CDTF">2008-07-11T13:54:15Z</dcterms:created>
  <dcterms:modified xsi:type="dcterms:W3CDTF">2016-11-21T20:09:11Z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Installer, sp19</vt:lpwstr>
  </property>
  <property fmtid="{D5CDD505-2E9C-101B-9397-08002B2CF9AE}" pid="4" name="xd_Signature">
    <vt:lpwstr/>
  </property>
  <property fmtid="{D5CDD505-2E9C-101B-9397-08002B2CF9AE}" pid="5" name="display_urn:schemas-microsoft-com:office:office#Author">
    <vt:lpwstr>Installer, sp19</vt:lpwstr>
  </property>
  <property fmtid="{D5CDD505-2E9C-101B-9397-08002B2CF9AE}" pid="6" name="TemplateUrl">
    <vt:lpwstr/>
  </property>
  <property fmtid="{D5CDD505-2E9C-101B-9397-08002B2CF9AE}" pid="7" name="xd_ProgID">
    <vt:lpwstr/>
  </property>
  <property fmtid="{D5CDD505-2E9C-101B-9397-08002B2CF9AE}" pid="8" name="_SourceUrl">
    <vt:lpwstr/>
  </property>
</Properties>
</file>