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315" windowHeight="13095" tabRatio="649" activeTab="0"/>
  </bookViews>
  <sheets>
    <sheet name="Pages 1 &amp; 2 Cover Sheets" sheetId="1" r:id="rId1"/>
    <sheet name="Page 3 Raw Water &amp; Chemicals " sheetId="2" r:id="rId2"/>
    <sheet name="Page 4 Finished Water &amp; Dist." sheetId="3" r:id="rId3"/>
    <sheet name="Page 5 Individual Filters" sheetId="4" r:id="rId4"/>
  </sheets>
  <definedNames>
    <definedName name="_xlnm.Print_Area" localSheetId="3">'Page 5 Individual Filters'!$A$1:$K$43,'Page 5 Individual Filters'!#REF!</definedName>
    <definedName name="_xlnm.Print_Area" localSheetId="0">'Pages 1 &amp; 2 Cover Sheets'!$A$1:$O$55,'Pages 1 &amp; 2 Cover Sheets'!$A$59:$O$106</definedName>
  </definedNames>
  <calcPr fullCalcOnLoad="1"/>
</workbook>
</file>

<file path=xl/sharedStrings.xml><?xml version="1.0" encoding="utf-8"?>
<sst xmlns="http://schemas.openxmlformats.org/spreadsheetml/2006/main" count="220" uniqueCount="167">
  <si>
    <t>MARYLAND DEPARTMENT OF THE ENVIRONMENT</t>
  </si>
  <si>
    <t>1800 Washington Boulevard, Baltimore Maryland 21230-1708</t>
  </si>
  <si>
    <t>Water Supply Program ● Suite 450</t>
  </si>
  <si>
    <t>Filtration Treatment Performance</t>
  </si>
  <si>
    <t>TTY USERS 1-800-735-2258</t>
  </si>
  <si>
    <t>Disinfection Treatment Performance</t>
  </si>
  <si>
    <t xml:space="preserve"> the information is true, complete, and accurate.</t>
  </si>
  <si>
    <t>Continuous residual disinfectant monitoring?</t>
  </si>
  <si>
    <t>Compliance with residual disinfectant monitoring frequency requirements?</t>
  </si>
  <si>
    <t>Compliance with minimum required residual disinfectant in all samples?</t>
  </si>
  <si>
    <t>Was disinfection CT determined or verified every day during peak hourly flow?</t>
  </si>
  <si>
    <t xml:space="preserve">Was CT sufficient every day for required Giardia log inactivation?                </t>
  </si>
  <si>
    <t xml:space="preserve"> If “No”, attach memo with explanation.</t>
  </si>
  <si>
    <t>Compliance with CT evaluation and achievement requirements?</t>
  </si>
  <si>
    <t>Compliance with residual disinfectant monitoring requirements?</t>
  </si>
  <si>
    <t>Percentage of readings with undetectable residual and HPC&gt;500/mL:  &lt;5% both this month and last month?</t>
  </si>
  <si>
    <t xml:space="preserve">PWS ID # </t>
  </si>
  <si>
    <t>Public Water System Name</t>
  </si>
  <si>
    <t>Mo/Yr</t>
  </si>
  <si>
    <t>Plant #</t>
  </si>
  <si>
    <t xml:space="preserve">Plant Name: </t>
  </si>
  <si>
    <t xml:space="preserve">Begin Date: _________ </t>
  </si>
  <si>
    <t xml:space="preserve">(enter if plant operated for part of the month) </t>
  </si>
  <si>
    <t xml:space="preserve">End Date: </t>
  </si>
  <si>
    <t xml:space="preserve">(1) Number of  turbidity readings required this month? </t>
  </si>
  <si>
    <t xml:space="preserve">Number of turbidity readings taken? </t>
  </si>
  <si>
    <t xml:space="preserve">(2) Number of readings that exceeded the maximum turbidity limit? </t>
  </si>
  <si>
    <t>NTU</t>
  </si>
  <si>
    <t xml:space="preserve">(3) Number of readings that exceeded 95% turbidity limit </t>
  </si>
  <si>
    <t xml:space="preserve">    % readings that exceeded 95% turbidity limit</t>
  </si>
  <si>
    <t>Compliance with Treatment Technique for turbidity limit?</t>
  </si>
  <si>
    <r>
      <t>A</t>
    </r>
    <r>
      <rPr>
        <sz val="12"/>
        <rFont val="Calibri"/>
        <family val="2"/>
      </rPr>
      <t xml:space="preserve">. </t>
    </r>
    <r>
      <rPr>
        <b/>
        <u val="single"/>
        <sz val="12"/>
        <rFont val="Calibri"/>
        <family val="2"/>
      </rPr>
      <t>Combined Filter Effluent Turbidity</t>
    </r>
  </si>
  <si>
    <r>
      <t xml:space="preserve">NOTE:  If turbidity limits are exceeded or required samples are not collected, </t>
    </r>
    <r>
      <rPr>
        <b/>
        <u val="single"/>
        <sz val="12"/>
        <rFont val="Calibri"/>
        <family val="2"/>
      </rPr>
      <t xml:space="preserve">notify MDE as soon as possible. </t>
    </r>
    <r>
      <rPr>
        <b/>
        <sz val="12"/>
        <rFont val="Calibri"/>
        <family val="2"/>
      </rPr>
      <t xml:space="preserve"> </t>
    </r>
  </si>
  <si>
    <r>
      <t>(1)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>Was each filter monitored continuously?                                     (If “No”, answer 2-7 based on combined filter readings.)</t>
    </r>
  </si>
  <si>
    <r>
      <t>(2)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Were measurements recorded every 15 minutes or more frequently? </t>
    </r>
  </si>
  <si>
    <r>
      <t>(3)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Was there a failure of continuously monitoring equipment? </t>
    </r>
  </si>
  <si>
    <r>
      <t>(4)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 xml:space="preserve">Was turbidity greater than 1.0 NTU in any two consecutive readings?  </t>
    </r>
  </si>
  <si>
    <r>
      <t>(5)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>Was turbidity greater than 0.5 NTU in two consecutive readings after on-line for more than 4 hours?</t>
    </r>
  </si>
  <si>
    <r>
      <t>(6)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>Was turbidity greater than 1.0 NTU in two consecutive readings in three consecutive months?</t>
    </r>
  </si>
  <si>
    <r>
      <t>(7)</t>
    </r>
    <r>
      <rPr>
        <sz val="12"/>
        <rFont val="Times New Roman"/>
        <family val="1"/>
      </rPr>
      <t xml:space="preserve">    </t>
    </r>
    <r>
      <rPr>
        <sz val="12"/>
        <rFont val="Calibri"/>
        <family val="2"/>
      </rPr>
      <t>Was turbidity greater than 2.0 in two consecutive readings in two consecutive months?</t>
    </r>
  </si>
  <si>
    <r>
      <t xml:space="preserve">D. </t>
    </r>
    <r>
      <rPr>
        <b/>
        <u val="single"/>
        <sz val="12"/>
        <rFont val="Calibri"/>
        <family val="2"/>
      </rPr>
      <t xml:space="preserve"> Disinfectant CT (mg/L-min)</t>
    </r>
    <r>
      <rPr>
        <b/>
        <sz val="12"/>
        <rFont val="Calibri"/>
        <family val="2"/>
      </rPr>
      <t xml:space="preserve"> </t>
    </r>
  </si>
  <si>
    <r>
      <t xml:space="preserve">E. </t>
    </r>
    <r>
      <rPr>
        <b/>
        <u val="single"/>
        <sz val="12"/>
        <rFont val="Calibri"/>
        <family val="2"/>
      </rPr>
      <t>Distribution System Disinfection Residual</t>
    </r>
  </si>
  <si>
    <t>Superintendent’s initials</t>
  </si>
  <si>
    <t>Disinfection type(s)</t>
  </si>
  <si>
    <t>Minimum required point-of-entry residual</t>
  </si>
  <si>
    <t>Minimum required distribution residual:</t>
  </si>
  <si>
    <r>
      <rPr>
        <b/>
        <sz val="12"/>
        <rFont val="Calibri"/>
        <family val="2"/>
      </rPr>
      <t>C.</t>
    </r>
    <r>
      <rPr>
        <b/>
        <u val="single"/>
        <sz val="12"/>
        <rFont val="Calibri"/>
        <family val="2"/>
      </rPr>
      <t xml:space="preserve"> Entry Point Residual Disinfectant Concentration </t>
    </r>
  </si>
  <si>
    <t>Number of residual disinfectant readings taken ?</t>
  </si>
  <si>
    <r>
      <t>NOTE</t>
    </r>
    <r>
      <rPr>
        <sz val="12"/>
        <rFont val="Calibri"/>
        <family val="2"/>
      </rPr>
      <t xml:space="preserve">:  </t>
    </r>
    <r>
      <rPr>
        <b/>
        <sz val="12"/>
        <rFont val="Calibri"/>
        <family val="2"/>
      </rPr>
      <t xml:space="preserve">If residual disinfectant drops below the required level or required samples are not collected, notify MDE as soon as possible. </t>
    </r>
  </si>
  <si>
    <t>mg/L</t>
  </si>
  <si>
    <t xml:space="preserve"> Number of readings under minimum required residual?    </t>
  </si>
  <si>
    <t xml:space="preserve">Required Giardia Lamblia log inactivation? </t>
  </si>
  <si>
    <t xml:space="preserve">Number of residual disinfectant samples taken? </t>
  </si>
  <si>
    <t>(2) Number of readings with undetectable residual and no HPC or HPC&gt;500/ mL?</t>
  </si>
  <si>
    <t>Percentage of readings with undetectable residual and no HPC or HPC&gt; 500/mL ?</t>
  </si>
  <si>
    <t xml:space="preserve">Percentage of readings with undetectable residual and no HPC or HPC&gt;500/mL in previous month? </t>
  </si>
  <si>
    <t>Superintendent’s Name</t>
  </si>
  <si>
    <t>Certification #</t>
  </si>
  <si>
    <t>Expiration Date</t>
  </si>
  <si>
    <t>Superintendent's signature:</t>
  </si>
  <si>
    <t xml:space="preserve">Phone: </t>
  </si>
  <si>
    <t xml:space="preserve">Date </t>
  </si>
  <si>
    <t>%</t>
  </si>
  <si>
    <t>Notification Date (if applicable)</t>
  </si>
  <si>
    <t>Surface Water / GWUDI Monthly Compliance Determination</t>
  </si>
  <si>
    <t xml:space="preserve">Compliance with number of required turbidity readings? </t>
  </si>
  <si>
    <t>SUBMIT THIS REPORT BY THE 10TH OF THE MONTH FOLLOWING THE REPORTING PERIOD.</t>
  </si>
  <si>
    <r>
      <t>Filtration type</t>
    </r>
    <r>
      <rPr>
        <sz val="12"/>
        <rFont val="Calibri"/>
        <family val="2"/>
      </rPr>
      <t xml:space="preserve">  ( 95% turbidity limit / maximum turbidity limit )</t>
    </r>
  </si>
  <si>
    <t>GENERAL</t>
  </si>
  <si>
    <t>RAW WATER</t>
  </si>
  <si>
    <t>CHEMICAL ADDITION</t>
  </si>
  <si>
    <t>Date</t>
  </si>
  <si>
    <t>Hours in Service</t>
  </si>
  <si>
    <t>pH</t>
  </si>
  <si>
    <t>Alk</t>
  </si>
  <si>
    <t>Iron</t>
  </si>
  <si>
    <t>Coagulant</t>
  </si>
  <si>
    <t>Lime</t>
  </si>
  <si>
    <t>Fluoride</t>
  </si>
  <si>
    <t>#/d</t>
  </si>
  <si>
    <t>Total</t>
  </si>
  <si>
    <t>MIN</t>
  </si>
  <si>
    <t>MAX</t>
  </si>
  <si>
    <t>Number   of           Readings</t>
  </si>
  <si>
    <t>Minimum Residual   mg/L</t>
  </si>
  <si>
    <t>FINISHED WATER</t>
  </si>
  <si>
    <t>FINISHED WATER TURBIDITY</t>
  </si>
  <si>
    <t>Number of Readings Taken</t>
  </si>
  <si>
    <t>≤0.3     NTU</t>
  </si>
  <si>
    <t>min</t>
  </si>
  <si>
    <t>max</t>
  </si>
  <si>
    <t>avg</t>
  </si>
  <si>
    <t>FLOW DATA</t>
  </si>
  <si>
    <t>Raw    water    MGD</t>
  </si>
  <si>
    <t>Finished  MGD   Water</t>
  </si>
  <si>
    <t>Backwash Water</t>
  </si>
  <si>
    <t>MGD</t>
  </si>
  <si>
    <t>% Total  Flow</t>
  </si>
  <si>
    <t>PERFORMANCE DATA</t>
  </si>
  <si>
    <t>INDIVIDUAL FILTER TURBIDITY</t>
  </si>
  <si>
    <t>Filter No. 1</t>
  </si>
  <si>
    <t>Filter No. 2</t>
  </si>
  <si>
    <t>Filter No. 3</t>
  </si>
  <si>
    <t>Filter No. 4</t>
  </si>
  <si>
    <t>Filter No. 5</t>
  </si>
  <si>
    <t>Filter No. 6</t>
  </si>
  <si>
    <t>Filter No. 7</t>
  </si>
  <si>
    <t>Filter No. 8</t>
  </si>
  <si>
    <t>Filter No. 9</t>
  </si>
  <si>
    <t>Filter No. 10</t>
  </si>
  <si>
    <t>Filter No. 11</t>
  </si>
  <si>
    <t>Filter No. 12</t>
  </si>
  <si>
    <t>Filter No. 14</t>
  </si>
  <si>
    <t>&gt;1 NTU</t>
  </si>
  <si>
    <t>Turbidity Readings From (Check one):</t>
  </si>
  <si>
    <t>⁬⁬⁬</t>
  </si>
  <si>
    <t>Other</t>
  </si>
  <si>
    <t>Filter No. 13</t>
  </si>
  <si>
    <t>Superintendent (Initials)</t>
  </si>
  <si>
    <t>SURFACE WATER/GWUDI FILTRATION PLANT MONTHLY OPERATING REPORT</t>
  </si>
  <si>
    <t>Max              Settled             Turb                   NTU</t>
  </si>
  <si>
    <t>Total                    Alk.                   mg/L</t>
  </si>
  <si>
    <t xml:space="preserve">Fluro.               mg/L </t>
  </si>
  <si>
    <t xml:space="preserve">Iron                  mg/L </t>
  </si>
  <si>
    <t>avg                     NTU</t>
  </si>
  <si>
    <t>max                    NTU</t>
  </si>
  <si>
    <t>TOTAL</t>
  </si>
  <si>
    <t>AVG.</t>
  </si>
  <si>
    <t>PWSID #</t>
  </si>
  <si>
    <t>SYSTEM NAME</t>
  </si>
  <si>
    <t>PLANT NUMBER AND NAME:</t>
  </si>
  <si>
    <r>
      <t>Cl</t>
    </r>
    <r>
      <rPr>
        <vertAlign val="subscript"/>
        <sz val="14"/>
        <rFont val="Calibri"/>
        <family val="2"/>
      </rPr>
      <t>2</t>
    </r>
    <r>
      <rPr>
        <sz val="14"/>
        <rFont val="Calibri"/>
        <family val="2"/>
      </rPr>
      <t>-Point of Entry</t>
    </r>
  </si>
  <si>
    <t xml:space="preserve">Surface Water / GWUDI Monthly Compliance Determination </t>
  </si>
  <si>
    <t>Notification date (if applicable):</t>
  </si>
  <si>
    <r>
      <rPr>
        <b/>
        <u val="single"/>
        <sz val="12"/>
        <rFont val="Calibri"/>
        <family val="2"/>
      </rPr>
      <t>notify MDE as soon as possible</t>
    </r>
    <r>
      <rPr>
        <b/>
        <sz val="12"/>
        <rFont val="Calibri"/>
        <family val="2"/>
      </rPr>
      <t>.  Notification date (if applicable):</t>
    </r>
  </si>
  <si>
    <t>Turbidity</t>
  </si>
  <si>
    <t>Polymer</t>
  </si>
  <si>
    <t>Pre-Chlorine</t>
  </si>
  <si>
    <t>Post-Chlorine</t>
  </si>
  <si>
    <t>Plant Number and Name:</t>
  </si>
  <si>
    <t>Public Water System Name:</t>
  </si>
  <si>
    <t>PWSID #:</t>
  </si>
  <si>
    <t>Average</t>
  </si>
  <si>
    <t>Comments:</t>
  </si>
  <si>
    <t>Max turb (NTU)</t>
  </si>
  <si>
    <t xml:space="preserve">Comments: </t>
  </si>
  <si>
    <t xml:space="preserve">Plant Number and Name: </t>
  </si>
  <si>
    <t xml:space="preserve">Rain (inches or Y/N)     </t>
  </si>
  <si>
    <r>
      <t>CL</t>
    </r>
    <r>
      <rPr>
        <vertAlign val="subscript"/>
        <sz val="14"/>
        <rFont val="Calibri"/>
        <family val="2"/>
      </rPr>
      <t xml:space="preserve">2 </t>
    </r>
    <r>
      <rPr>
        <sz val="14"/>
        <rFont val="Calibri"/>
        <family val="2"/>
      </rPr>
      <t>Residual (mg/L)</t>
    </r>
  </si>
  <si>
    <t xml:space="preserve"> Highest Single Turbidity Reading </t>
  </si>
  <si>
    <t xml:space="preserve">(1) Number of required residual disinfectant readings?  </t>
  </si>
  <si>
    <t>(1) Number of residual disinfectant samples required?</t>
  </si>
  <si>
    <t>Note: There should be one field free chlorine residual sample for each required bacteriological sample.</t>
  </si>
  <si>
    <r>
      <t>Continuous  turbidity monitoring?</t>
    </r>
  </si>
  <si>
    <t>(2) Lowest single residual reading</t>
  </si>
  <si>
    <t>DISTRIBUTION (any and all samples)</t>
  </si>
  <si>
    <t>I certify that I am familiar with the information contained in this report and that to the best of my knowledge,</t>
  </si>
  <si>
    <t xml:space="preserve">MDE/WMA/COM.001 (Revised 04/15) </t>
  </si>
  <si>
    <t xml:space="preserve">MDE/WMA/COM.001 (Revised 04/15)                                      TTY USERS 1-800-735-2258                                     </t>
  </si>
  <si>
    <r>
      <t>NOTE</t>
    </r>
    <r>
      <rPr>
        <b/>
        <sz val="12"/>
        <rFont val="Calibri"/>
        <family val="2"/>
      </rPr>
      <t xml:space="preserve">:  If the answer to question 2 in section B is “No”, or the answer to any of questions 3, 4, 5, 6, or 7 in section B is “Yes”, </t>
    </r>
  </si>
  <si>
    <t>Telephone (410)537-3706/Fax (410)537-3157</t>
  </si>
  <si>
    <t>(see Filtration type above)</t>
  </si>
  <si>
    <t>reading every</t>
  </si>
  <si>
    <t>frequency:</t>
  </si>
  <si>
    <t>After Hours Emergency # 1-866-633-4686</t>
  </si>
  <si>
    <t>Number of filters</t>
  </si>
  <si>
    <r>
      <t xml:space="preserve">B. </t>
    </r>
    <r>
      <rPr>
        <b/>
        <u val="single"/>
        <sz val="12"/>
        <rFont val="Calibri"/>
        <family val="2"/>
      </rPr>
      <t xml:space="preserve">Individual Filter Effluent Turbidity </t>
    </r>
    <r>
      <rPr>
        <b/>
        <u val="single"/>
        <sz val="10"/>
        <rFont val="Calibri"/>
        <family val="2"/>
      </rPr>
      <t>(Conventional, Direct, or Membrane Filters)</t>
    </r>
    <r>
      <rPr>
        <b/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</si>
</sst>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0.0%"/>
    <numFmt numFmtId="167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0.5"/>
      <name val="Calibri"/>
      <family val="2"/>
    </font>
    <font>
      <sz val="10.5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vertAlign val="subscript"/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75"/>
      <name val="Calibri"/>
      <family val="2"/>
    </font>
    <font>
      <sz val="16"/>
      <name val="Lucida Handwriting"/>
      <family val="4"/>
    </font>
    <font>
      <sz val="11"/>
      <name val="Arial"/>
      <family val="2"/>
    </font>
    <font>
      <b/>
      <sz val="16"/>
      <name val="Lucida Handwriting"/>
      <family val="4"/>
    </font>
    <font>
      <u val="single"/>
      <sz val="14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/>
      <right/>
      <top style="medium"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8" fillId="3" borderId="0" applyNumberFormat="0" applyBorder="0" applyAlignment="0" applyProtection="0"/>
    <xf numFmtId="0" fontId="52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7" borderId="1" applyNumberFormat="0" applyAlignment="0" applyProtection="0"/>
    <xf numFmtId="0" fontId="53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7" fontId="11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24" borderId="25" xfId="0" applyFont="1" applyFill="1" applyBorder="1" applyAlignment="1">
      <alignment horizontal="center" shrinkToFit="1"/>
    </xf>
    <xf numFmtId="0" fontId="23" fillId="24" borderId="25" xfId="0" applyFont="1" applyFill="1" applyBorder="1" applyAlignment="1">
      <alignment horizontal="center" shrinkToFit="1"/>
    </xf>
    <xf numFmtId="0" fontId="10" fillId="24" borderId="25" xfId="0" applyFont="1" applyFill="1" applyBorder="1" applyAlignment="1">
      <alignment horizontal="center" shrinkToFit="1"/>
    </xf>
    <xf numFmtId="0" fontId="10" fillId="24" borderId="25" xfId="0" applyFont="1" applyFill="1" applyBorder="1" applyAlignment="1">
      <alignment horizontal="center" shrinkToFit="1"/>
    </xf>
    <xf numFmtId="0" fontId="21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3" fillId="0" borderId="0" xfId="0" applyFont="1" applyAlignment="1">
      <alignment vertical="top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3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23" fillId="24" borderId="27" xfId="0" applyFont="1" applyFill="1" applyBorder="1" applyAlignment="1">
      <alignment horizontal="center" shrinkToFit="1"/>
    </xf>
    <xf numFmtId="0" fontId="20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10" fillId="24" borderId="0" xfId="0" applyFont="1" applyFill="1" applyBorder="1" applyAlignment="1">
      <alignment horizontal="center" shrinkToFit="1"/>
    </xf>
    <xf numFmtId="0" fontId="23" fillId="24" borderId="3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39" fillId="0" borderId="0" xfId="52" applyFont="1" applyAlignment="1" applyProtection="1">
      <alignment horizontal="center"/>
      <protection/>
    </xf>
    <xf numFmtId="0" fontId="11" fillId="0" borderId="22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1" fillId="0" borderId="33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2" fontId="11" fillId="0" borderId="28" xfId="0" applyNumberFormat="1" applyFont="1" applyBorder="1" applyAlignment="1" applyProtection="1">
      <alignment/>
      <protection/>
    </xf>
    <xf numFmtId="165" fontId="6" fillId="0" borderId="28" xfId="0" applyNumberFormat="1" applyFont="1" applyBorder="1" applyAlignment="1">
      <alignment/>
    </xf>
    <xf numFmtId="165" fontId="11" fillId="0" borderId="25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" fontId="11" fillId="0" borderId="25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166" fontId="11" fillId="0" borderId="25" xfId="0" applyNumberFormat="1" applyFont="1" applyBorder="1" applyAlignment="1">
      <alignment/>
    </xf>
    <xf numFmtId="166" fontId="11" fillId="0" borderId="27" xfId="0" applyNumberFormat="1" applyFont="1" applyBorder="1" applyAlignment="1">
      <alignment/>
    </xf>
    <xf numFmtId="0" fontId="35" fillId="0" borderId="0" xfId="0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0" fontId="20" fillId="24" borderId="25" xfId="0" applyFont="1" applyFill="1" applyBorder="1" applyAlignment="1" applyProtection="1">
      <alignment/>
      <protection locked="0"/>
    </xf>
    <xf numFmtId="2" fontId="11" fillId="0" borderId="25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167" fontId="11" fillId="0" borderId="25" xfId="0" applyNumberFormat="1" applyFont="1" applyBorder="1" applyAlignment="1">
      <alignment/>
    </xf>
    <xf numFmtId="167" fontId="11" fillId="0" borderId="27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11" fillId="0" borderId="13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165" fontId="11" fillId="0" borderId="25" xfId="0" applyNumberFormat="1" applyFont="1" applyBorder="1" applyAlignment="1" applyProtection="1">
      <alignment/>
      <protection locked="0"/>
    </xf>
    <xf numFmtId="1" fontId="11" fillId="0" borderId="25" xfId="0" applyNumberFormat="1" applyFont="1" applyBorder="1" applyAlignment="1" applyProtection="1">
      <alignment/>
      <protection locked="0"/>
    </xf>
    <xf numFmtId="2" fontId="11" fillId="0" borderId="25" xfId="0" applyNumberFormat="1" applyFont="1" applyBorder="1" applyAlignment="1" applyProtection="1">
      <alignment/>
      <protection locked="0"/>
    </xf>
    <xf numFmtId="165" fontId="11" fillId="0" borderId="34" xfId="0" applyNumberFormat="1" applyFont="1" applyBorder="1" applyAlignment="1" applyProtection="1">
      <alignment/>
      <protection locked="0"/>
    </xf>
    <xf numFmtId="1" fontId="11" fillId="0" borderId="34" xfId="0" applyNumberFormat="1" applyFont="1" applyBorder="1" applyAlignment="1" applyProtection="1">
      <alignment/>
      <protection locked="0"/>
    </xf>
    <xf numFmtId="2" fontId="11" fillId="0" borderId="34" xfId="0" applyNumberFormat="1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/>
      <protection/>
    </xf>
    <xf numFmtId="167" fontId="11" fillId="0" borderId="25" xfId="0" applyNumberFormat="1" applyFont="1" applyBorder="1" applyAlignment="1" applyProtection="1">
      <alignment/>
      <protection locked="0"/>
    </xf>
    <xf numFmtId="166" fontId="11" fillId="0" borderId="25" xfId="0" applyNumberFormat="1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167" fontId="11" fillId="0" borderId="34" xfId="0" applyNumberFormat="1" applyFont="1" applyBorder="1" applyAlignment="1" applyProtection="1">
      <alignment/>
      <protection locked="0"/>
    </xf>
    <xf numFmtId="166" fontId="11" fillId="0" borderId="34" xfId="0" applyNumberFormat="1" applyFont="1" applyBorder="1" applyAlignment="1" applyProtection="1">
      <alignment/>
      <protection locked="0"/>
    </xf>
    <xf numFmtId="0" fontId="33" fillId="0" borderId="10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8" fillId="24" borderId="25" xfId="0" applyFont="1" applyFill="1" applyBorder="1" applyAlignment="1" applyProtection="1">
      <alignment horizontal="center" shrinkToFi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8" fillId="24" borderId="34" xfId="0" applyFont="1" applyFill="1" applyBorder="1" applyAlignment="1" applyProtection="1">
      <alignment horizontal="center" shrinkToFit="1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0" fillId="24" borderId="25" xfId="0" applyFont="1" applyFill="1" applyBorder="1" applyAlignment="1" applyProtection="1">
      <alignment horizontal="center"/>
      <protection locked="0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/>
      <protection/>
    </xf>
    <xf numFmtId="0" fontId="37" fillId="0" borderId="37" xfId="0" applyFont="1" applyBorder="1" applyAlignment="1">
      <alignment horizontal="right"/>
    </xf>
    <xf numFmtId="0" fontId="37" fillId="0" borderId="38" xfId="0" applyFont="1" applyBorder="1" applyAlignment="1">
      <alignment horizontal="left"/>
    </xf>
    <xf numFmtId="0" fontId="40" fillId="0" borderId="22" xfId="0" applyFont="1" applyBorder="1" applyAlignment="1" applyProtection="1">
      <alignment/>
      <protection/>
    </xf>
    <xf numFmtId="0" fontId="41" fillId="0" borderId="2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horizontal="left"/>
      <protection locked="0"/>
    </xf>
    <xf numFmtId="49" fontId="11" fillId="0" borderId="39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4" fontId="11" fillId="0" borderId="10" xfId="0" applyNumberFormat="1" applyFont="1" applyBorder="1" applyAlignment="1" applyProtection="1">
      <alignment horizontal="center"/>
      <protection locked="0"/>
    </xf>
    <xf numFmtId="14" fontId="11" fillId="0" borderId="3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0" fontId="11" fillId="0" borderId="19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 wrapText="1"/>
      <protection locked="0"/>
    </xf>
    <xf numFmtId="0" fontId="36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0" fillId="24" borderId="25" xfId="0" applyFont="1" applyFill="1" applyBorder="1" applyAlignment="1" applyProtection="1">
      <alignment horizontal="center"/>
      <protection locked="0"/>
    </xf>
    <xf numFmtId="0" fontId="6" fillId="24" borderId="26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8" fillId="24" borderId="25" xfId="0" applyFont="1" applyFill="1" applyBorder="1" applyAlignment="1" applyProtection="1">
      <alignment horizontal="center" vertical="center" shrinkToFit="1"/>
      <protection locked="0"/>
    </xf>
    <xf numFmtId="0" fontId="20" fillId="24" borderId="25" xfId="0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6" fillId="0" borderId="3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34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24" borderId="46" xfId="0" applyFont="1" applyFill="1" applyBorder="1" applyAlignment="1" applyProtection="1">
      <alignment horizontal="center" vertical="center" wrapText="1"/>
      <protection locked="0"/>
    </xf>
    <xf numFmtId="0" fontId="20" fillId="24" borderId="47" xfId="0" applyFont="1" applyFill="1" applyBorder="1" applyAlignment="1" applyProtection="1">
      <alignment horizontal="center" vertical="center" wrapText="1"/>
      <protection locked="0"/>
    </xf>
    <xf numFmtId="0" fontId="20" fillId="24" borderId="36" xfId="0" applyFont="1" applyFill="1" applyBorder="1" applyAlignment="1" applyProtection="1">
      <alignment horizontal="center" vertical="center" wrapText="1"/>
      <protection locked="0"/>
    </xf>
    <xf numFmtId="0" fontId="20" fillId="24" borderId="48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/>
    </xf>
    <xf numFmtId="0" fontId="21" fillId="0" borderId="10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/>
      <protection locked="0"/>
    </xf>
    <xf numFmtId="0" fontId="25" fillId="0" borderId="46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0" fontId="25" fillId="0" borderId="47" xfId="0" applyFont="1" applyBorder="1" applyAlignment="1">
      <alignment vertical="top"/>
    </xf>
    <xf numFmtId="0" fontId="25" fillId="0" borderId="36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48" xfId="0" applyFont="1" applyBorder="1" applyAlignment="1">
      <alignment vertical="top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0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5" fillId="0" borderId="46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47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48" xfId="0" applyFont="1" applyBorder="1" applyAlignment="1">
      <alignment vertical="top" wrapText="1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5" fillId="20" borderId="50" xfId="0" applyFont="1" applyFill="1" applyBorder="1" applyAlignment="1">
      <alignment horizontal="center" vertical="center"/>
    </xf>
    <xf numFmtId="0" fontId="25" fillId="20" borderId="0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581025</xdr:colOff>
      <xdr:row>0</xdr:row>
      <xdr:rowOff>66675</xdr:rowOff>
    </xdr:from>
    <xdr:ext cx="914400" cy="247650"/>
    <xdr:sp>
      <xdr:nvSpPr>
        <xdr:cNvPr id="1" name="TextBox 4"/>
        <xdr:cNvSpPr txBox="1">
          <a:spLocks noChangeArrowheads="1"/>
        </xdr:cNvSpPr>
      </xdr:nvSpPr>
      <xdr:spPr>
        <a:xfrm>
          <a:off x="7467600" y="66675"/>
          <a:ext cx="914400" cy="247650"/>
        </a:xfrm>
        <a:prstGeom prst="rect">
          <a:avLst/>
        </a:prstGeom>
        <a:noFill/>
        <a:ln w="9525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Office Use only</a:t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1819275" cy="1914525"/>
    <xdr:sp>
      <xdr:nvSpPr>
        <xdr:cNvPr id="2" name="TextBox 9"/>
        <xdr:cNvSpPr txBox="1">
          <a:spLocks noChangeArrowheads="1"/>
        </xdr:cNvSpPr>
      </xdr:nvSpPr>
      <xdr:spPr>
        <a:xfrm>
          <a:off x="0" y="28575"/>
          <a:ext cx="1819275" cy="19145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 use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</a:t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219200" cy="219075"/>
    <xdr:sp fLocksText="0">
      <xdr:nvSpPr>
        <xdr:cNvPr id="3" name="TextBox 8"/>
        <xdr:cNvSpPr txBox="1">
          <a:spLocks noChangeArrowheads="1"/>
        </xdr:cNvSpPr>
      </xdr:nvSpPr>
      <xdr:spPr>
        <a:xfrm>
          <a:off x="8705850" y="426720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495300</xdr:colOff>
      <xdr:row>26</xdr:row>
      <xdr:rowOff>66675</xdr:rowOff>
    </xdr:from>
    <xdr:to>
      <xdr:col>9</xdr:col>
      <xdr:colOff>266700</xdr:colOff>
      <xdr:row>26</xdr:row>
      <xdr:rowOff>247650</xdr:rowOff>
    </xdr:to>
    <xdr:sp fLocksText="0">
      <xdr:nvSpPr>
        <xdr:cNvPr id="4" name="TextBox 10"/>
        <xdr:cNvSpPr txBox="1">
          <a:spLocks noChangeArrowheads="1"/>
        </xdr:cNvSpPr>
      </xdr:nvSpPr>
      <xdr:spPr>
        <a:xfrm flipV="1">
          <a:off x="4076700" y="537210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31</xdr:row>
      <xdr:rowOff>66675</xdr:rowOff>
    </xdr:from>
    <xdr:ext cx="180975" cy="257175"/>
    <xdr:sp fLocksText="0">
      <xdr:nvSpPr>
        <xdr:cNvPr id="5" name="TextBox 12"/>
        <xdr:cNvSpPr txBox="1">
          <a:spLocks noChangeArrowheads="1"/>
        </xdr:cNvSpPr>
      </xdr:nvSpPr>
      <xdr:spPr>
        <a:xfrm>
          <a:off x="8705850" y="675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76200</xdr:rowOff>
    </xdr:from>
    <xdr:ext cx="904875" cy="171450"/>
    <xdr:sp fLocksText="0">
      <xdr:nvSpPr>
        <xdr:cNvPr id="6" name="TextBox 14"/>
        <xdr:cNvSpPr txBox="1">
          <a:spLocks noChangeArrowheads="1"/>
        </xdr:cNvSpPr>
      </xdr:nvSpPr>
      <xdr:spPr>
        <a:xfrm>
          <a:off x="4191000" y="857250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43</xdr:row>
      <xdr:rowOff>85725</xdr:rowOff>
    </xdr:from>
    <xdr:ext cx="942975" cy="209550"/>
    <xdr:sp fLocksText="0">
      <xdr:nvSpPr>
        <xdr:cNvPr id="7" name="TextBox 17"/>
        <xdr:cNvSpPr txBox="1">
          <a:spLocks noChangeArrowheads="1"/>
        </xdr:cNvSpPr>
      </xdr:nvSpPr>
      <xdr:spPr>
        <a:xfrm>
          <a:off x="5829300" y="9686925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1104900</xdr:colOff>
      <xdr:row>42</xdr:row>
      <xdr:rowOff>95250</xdr:rowOff>
    </xdr:from>
    <xdr:ext cx="819150" cy="219075"/>
    <xdr:sp fLocksText="0">
      <xdr:nvSpPr>
        <xdr:cNvPr id="8" name="TextBox 18"/>
        <xdr:cNvSpPr txBox="1">
          <a:spLocks noChangeArrowheads="1"/>
        </xdr:cNvSpPr>
      </xdr:nvSpPr>
      <xdr:spPr>
        <a:xfrm>
          <a:off x="6276975" y="942022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609600</xdr:colOff>
      <xdr:row>38</xdr:row>
      <xdr:rowOff>19050</xdr:rowOff>
    </xdr:from>
    <xdr:ext cx="828675" cy="266700"/>
    <xdr:sp fLocksText="0">
      <xdr:nvSpPr>
        <xdr:cNvPr id="9" name="TextBox 19"/>
        <xdr:cNvSpPr txBox="1">
          <a:spLocks noChangeArrowheads="1"/>
        </xdr:cNvSpPr>
      </xdr:nvSpPr>
      <xdr:spPr>
        <a:xfrm>
          <a:off x="4800600" y="8239125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609600</xdr:colOff>
      <xdr:row>68</xdr:row>
      <xdr:rowOff>47625</xdr:rowOff>
    </xdr:from>
    <xdr:ext cx="971550" cy="200025"/>
    <xdr:sp fLocksText="0">
      <xdr:nvSpPr>
        <xdr:cNvPr id="10" name="TextBox 21"/>
        <xdr:cNvSpPr txBox="1">
          <a:spLocks noChangeArrowheads="1"/>
        </xdr:cNvSpPr>
      </xdr:nvSpPr>
      <xdr:spPr>
        <a:xfrm>
          <a:off x="3581400" y="15630525"/>
          <a:ext cx="971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438150</xdr:colOff>
      <xdr:row>36</xdr:row>
      <xdr:rowOff>171450</xdr:rowOff>
    </xdr:from>
    <xdr:ext cx="171450" cy="257175"/>
    <xdr:sp fLocksText="0">
      <xdr:nvSpPr>
        <xdr:cNvPr id="11" name="TextBox 11"/>
        <xdr:cNvSpPr txBox="1">
          <a:spLocks noChangeArrowheads="1"/>
        </xdr:cNvSpPr>
      </xdr:nvSpPr>
      <xdr:spPr>
        <a:xfrm>
          <a:off x="2800350" y="78390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352425</xdr:colOff>
      <xdr:row>61</xdr:row>
      <xdr:rowOff>238125</xdr:rowOff>
    </xdr:from>
    <xdr:to>
      <xdr:col>15</xdr:col>
      <xdr:colOff>466725</xdr:colOff>
      <xdr:row>63</xdr:row>
      <xdr:rowOff>95250</xdr:rowOff>
    </xdr:to>
    <xdr:grpSp>
      <xdr:nvGrpSpPr>
        <xdr:cNvPr id="12" name="Group 454"/>
        <xdr:cNvGrpSpPr>
          <a:grpSpLocks/>
        </xdr:cNvGrpSpPr>
      </xdr:nvGrpSpPr>
      <xdr:grpSpPr>
        <a:xfrm>
          <a:off x="1752600" y="13887450"/>
          <a:ext cx="7419975" cy="409575"/>
          <a:chOff x="213" y="1465"/>
          <a:chExt cx="284" cy="4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106"/>
  <sheetViews>
    <sheetView tabSelected="1" view="pageLayout" zoomScale="85" zoomScaleNormal="85" zoomScaleSheetLayoutView="100" zoomScalePageLayoutView="85" workbookViewId="0" topLeftCell="A1">
      <selection activeCell="F35" sqref="F35:G35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6.7109375" style="1" customWidth="1"/>
    <col min="4" max="4" width="5.28125" style="1" customWidth="1"/>
    <col min="5" max="9" width="9.140625" style="1" customWidth="1"/>
    <col min="10" max="10" width="5.57421875" style="1" customWidth="1"/>
    <col min="11" max="11" width="16.57421875" style="1" customWidth="1"/>
    <col min="12" max="14" width="9.140625" style="1" customWidth="1"/>
    <col min="15" max="15" width="9.00390625" style="1" customWidth="1"/>
    <col min="16" max="16384" width="9.140625" style="1" customWidth="1"/>
  </cols>
  <sheetData>
    <row r="1" ht="12.75"/>
    <row r="2" ht="12.75">
      <c r="B2" s="119"/>
    </row>
    <row r="3" ht="12.75"/>
    <row r="4" ht="12.75"/>
    <row r="5" ht="12.75"/>
    <row r="6" spans="1:15" ht="21">
      <c r="A6" s="95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" customHeight="1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5" customHeight="1">
      <c r="A8" s="96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15" customHeight="1">
      <c r="A9" s="97" t="s">
        <v>160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" customHeight="1">
      <c r="A10" s="187"/>
      <c r="B10" s="187"/>
      <c r="C10" s="187"/>
      <c r="D10" s="187"/>
      <c r="E10" s="187"/>
      <c r="F10" s="96" t="s">
        <v>164</v>
      </c>
      <c r="G10" s="96"/>
      <c r="H10" s="96"/>
      <c r="I10" s="96"/>
      <c r="J10" s="96"/>
      <c r="K10" s="96"/>
      <c r="L10" s="187"/>
      <c r="M10" s="187"/>
      <c r="N10" s="187"/>
      <c r="O10" s="187"/>
    </row>
    <row r="11" spans="1:15" ht="15.75">
      <c r="A11" s="2"/>
      <c r="B11" s="2"/>
      <c r="C11" s="2"/>
      <c r="E11" s="3"/>
      <c r="F11" s="3"/>
      <c r="H11" s="4"/>
      <c r="I11" s="3"/>
      <c r="L11" s="2"/>
      <c r="M11" s="79"/>
      <c r="N11" s="2"/>
      <c r="O11" s="2"/>
    </row>
    <row r="12" spans="1:15" ht="15.75">
      <c r="A12" s="2"/>
      <c r="B12" s="2"/>
      <c r="C12" s="2"/>
      <c r="E12" s="3"/>
      <c r="F12" s="3"/>
      <c r="H12" s="4"/>
      <c r="I12" s="3"/>
      <c r="L12" s="2"/>
      <c r="M12" s="2"/>
      <c r="N12" s="2"/>
      <c r="O12" s="2"/>
    </row>
    <row r="13" ht="13.5" thickBot="1"/>
    <row r="14" spans="1:15" ht="17.25" customHeight="1" thickBot="1" thickTop="1">
      <c r="A14" s="220" t="s">
        <v>64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</row>
    <row r="15" spans="1:15" s="6" customFormat="1" ht="15.75" thickTop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s="6" customFormat="1" ht="15.75">
      <c r="A16" s="25"/>
      <c r="B16" s="101" t="s">
        <v>16</v>
      </c>
      <c r="C16" s="226"/>
      <c r="D16" s="226"/>
      <c r="E16" s="191" t="s">
        <v>17</v>
      </c>
      <c r="F16" s="191"/>
      <c r="G16" s="191"/>
      <c r="H16" s="198"/>
      <c r="I16" s="198"/>
      <c r="J16" s="198"/>
      <c r="K16" s="198"/>
      <c r="L16" s="198"/>
      <c r="M16" s="105" t="s">
        <v>18</v>
      </c>
      <c r="N16" s="192"/>
      <c r="O16" s="193"/>
    </row>
    <row r="17" spans="1:15" s="6" customFormat="1" ht="15.75">
      <c r="A17" s="25"/>
      <c r="B17" s="101" t="s">
        <v>19</v>
      </c>
      <c r="C17" s="226"/>
      <c r="D17" s="226"/>
      <c r="E17" s="101" t="s">
        <v>20</v>
      </c>
      <c r="F17" s="9"/>
      <c r="G17" s="198"/>
      <c r="H17" s="198"/>
      <c r="I17" s="198"/>
      <c r="J17" s="198"/>
      <c r="K17" s="198"/>
      <c r="L17" s="9"/>
      <c r="M17" s="9"/>
      <c r="N17" s="9"/>
      <c r="O17" s="26"/>
    </row>
    <row r="18" spans="1:15" s="6" customFormat="1" ht="15.75">
      <c r="A18" s="25"/>
      <c r="B18" s="102" t="s">
        <v>21</v>
      </c>
      <c r="C18" s="227"/>
      <c r="D18" s="227"/>
      <c r="E18" s="103" t="s">
        <v>23</v>
      </c>
      <c r="F18" s="197"/>
      <c r="G18" s="197"/>
      <c r="H18" s="104" t="s">
        <v>22</v>
      </c>
      <c r="I18" s="9"/>
      <c r="J18" s="9"/>
      <c r="K18" s="9"/>
      <c r="L18" s="9"/>
      <c r="M18" s="50"/>
      <c r="N18" s="9"/>
      <c r="O18" s="26"/>
    </row>
    <row r="19" spans="1:15" s="8" customFormat="1" ht="16.5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="9" customFormat="1" ht="16.5" customHeight="1" thickTop="1">
      <c r="B20" s="12"/>
    </row>
    <row r="21" s="6" customFormat="1" ht="16.5" customHeight="1">
      <c r="B21" s="106" t="s">
        <v>67</v>
      </c>
    </row>
    <row r="22" spans="2:11" s="6" customFormat="1" ht="16.5" customHeight="1">
      <c r="B22" s="7"/>
      <c r="K22" s="130"/>
    </row>
    <row r="23" s="6" customFormat="1" ht="16.5" customHeight="1" thickBot="1">
      <c r="B23" s="7"/>
    </row>
    <row r="24" spans="1:15" s="6" customFormat="1" ht="21.75" customHeight="1" thickBot="1" thickTop="1">
      <c r="A24" s="223" t="s">
        <v>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1:15" s="6" customFormat="1" ht="21.75" customHeight="1">
      <c r="A25" s="48"/>
      <c r="B25" s="107" t="s">
        <v>31</v>
      </c>
      <c r="C25" s="39"/>
      <c r="D25" s="40"/>
      <c r="E25" s="39"/>
      <c r="F25" s="40"/>
      <c r="G25" s="108" t="s">
        <v>153</v>
      </c>
      <c r="H25" s="40"/>
      <c r="I25" s="40"/>
      <c r="J25" s="40"/>
      <c r="K25" s="40"/>
      <c r="L25" s="185" t="s">
        <v>163</v>
      </c>
      <c r="M25" s="183"/>
      <c r="N25" s="186" t="s">
        <v>162</v>
      </c>
      <c r="O25" s="184"/>
    </row>
    <row r="26" spans="1:15" s="6" customFormat="1" ht="21.75" customHeight="1">
      <c r="A26" s="25"/>
      <c r="B26" s="143" t="s">
        <v>24</v>
      </c>
      <c r="C26" s="13"/>
      <c r="D26" s="13"/>
      <c r="E26" s="13"/>
      <c r="F26" s="13"/>
      <c r="G26" s="13"/>
      <c r="H26" s="132"/>
      <c r="I26" s="38"/>
      <c r="J26" s="110" t="s">
        <v>25</v>
      </c>
      <c r="K26" s="21"/>
      <c r="L26" s="21"/>
      <c r="M26" s="15"/>
      <c r="N26" s="131"/>
      <c r="O26" s="26"/>
    </row>
    <row r="27" spans="1:15" s="6" customFormat="1" ht="21.75" customHeight="1">
      <c r="A27" s="25"/>
      <c r="B27" s="194" t="s">
        <v>65</v>
      </c>
      <c r="C27" s="194"/>
      <c r="D27" s="194"/>
      <c r="E27" s="194"/>
      <c r="F27" s="194"/>
      <c r="G27" s="194"/>
      <c r="H27" s="194"/>
      <c r="I27" s="13"/>
      <c r="J27" s="13"/>
      <c r="K27" s="13"/>
      <c r="L27" s="13"/>
      <c r="M27" s="9"/>
      <c r="N27" s="9"/>
      <c r="O27" s="26"/>
    </row>
    <row r="28" spans="1:15" s="6" customFormat="1" ht="21.75" customHeight="1">
      <c r="A28" s="25"/>
      <c r="B28" s="190" t="s">
        <v>26</v>
      </c>
      <c r="C28" s="190"/>
      <c r="D28" s="190"/>
      <c r="E28" s="190"/>
      <c r="F28" s="190"/>
      <c r="G28" s="190"/>
      <c r="H28" s="190"/>
      <c r="I28" s="190"/>
      <c r="J28" s="132"/>
      <c r="K28" s="21" t="s">
        <v>161</v>
      </c>
      <c r="L28" s="13"/>
      <c r="M28" s="9"/>
      <c r="N28" s="9"/>
      <c r="O28" s="26"/>
    </row>
    <row r="29" spans="1:15" s="6" customFormat="1" ht="21.75" customHeight="1">
      <c r="A29" s="25"/>
      <c r="B29" s="229" t="s">
        <v>149</v>
      </c>
      <c r="C29" s="229"/>
      <c r="D29" s="229"/>
      <c r="E29" s="229"/>
      <c r="F29" s="132"/>
      <c r="G29" s="111" t="s">
        <v>27</v>
      </c>
      <c r="H29" s="13"/>
      <c r="I29" s="13"/>
      <c r="J29" s="13"/>
      <c r="K29" s="13"/>
      <c r="L29" s="13"/>
      <c r="M29" s="9"/>
      <c r="N29" s="9"/>
      <c r="O29" s="26"/>
    </row>
    <row r="30" spans="1:15" s="6" customFormat="1" ht="21.75" customHeight="1">
      <c r="A30" s="25"/>
      <c r="B30" s="190" t="s">
        <v>28</v>
      </c>
      <c r="C30" s="190"/>
      <c r="D30" s="190"/>
      <c r="E30" s="190"/>
      <c r="F30" s="190"/>
      <c r="G30" s="190"/>
      <c r="H30" s="190"/>
      <c r="I30" s="132"/>
      <c r="J30" s="14" t="s">
        <v>161</v>
      </c>
      <c r="K30" s="13"/>
      <c r="L30" s="13"/>
      <c r="M30" s="9"/>
      <c r="N30" s="9"/>
      <c r="O30" s="26"/>
    </row>
    <row r="31" spans="1:15" s="6" customFormat="1" ht="21.75" customHeight="1">
      <c r="A31" s="25"/>
      <c r="B31" s="190" t="s">
        <v>29</v>
      </c>
      <c r="C31" s="190"/>
      <c r="D31" s="190"/>
      <c r="E31" s="190"/>
      <c r="F31" s="190"/>
      <c r="G31" s="190"/>
      <c r="H31" s="13"/>
      <c r="I31" s="136" t="e">
        <f>+I30*100/N26</f>
        <v>#DIV/0!</v>
      </c>
      <c r="J31" s="112" t="s">
        <v>62</v>
      </c>
      <c r="K31" s="13"/>
      <c r="L31" s="13"/>
      <c r="M31" s="9"/>
      <c r="N31" s="9"/>
      <c r="O31" s="26"/>
    </row>
    <row r="32" spans="1:15" s="6" customFormat="1" ht="21.75" customHeight="1">
      <c r="A32" s="25"/>
      <c r="B32" s="113" t="s">
        <v>30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9"/>
      <c r="N32" s="9"/>
      <c r="O32" s="26"/>
    </row>
    <row r="33" spans="1:15" s="6" customFormat="1" ht="4.5" customHeight="1">
      <c r="A33" s="25"/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9"/>
      <c r="O33" s="26"/>
    </row>
    <row r="34" spans="1:15" s="6" customFormat="1" ht="15.75">
      <c r="A34" s="25"/>
      <c r="B34" s="114" t="s">
        <v>32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26"/>
    </row>
    <row r="35" spans="1:15" s="6" customFormat="1" ht="19.5" customHeight="1">
      <c r="A35" s="25"/>
      <c r="B35" s="230" t="s">
        <v>133</v>
      </c>
      <c r="C35" s="230"/>
      <c r="D35" s="230"/>
      <c r="E35" s="230"/>
      <c r="F35" s="198"/>
      <c r="G35" s="198"/>
      <c r="H35" s="9"/>
      <c r="I35" s="9"/>
      <c r="J35" s="9"/>
      <c r="K35" s="9"/>
      <c r="L35" s="9"/>
      <c r="M35" s="9"/>
      <c r="N35" s="9"/>
      <c r="O35" s="26"/>
    </row>
    <row r="36" spans="1:15" s="6" customFormat="1" ht="15.75" thickBot="1">
      <c r="A36" s="3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6"/>
    </row>
    <row r="37" spans="1:15" s="6" customFormat="1" ht="21.75" customHeight="1">
      <c r="A37" s="25"/>
      <c r="B37" s="115" t="s">
        <v>166</v>
      </c>
      <c r="C37" s="9"/>
      <c r="D37" s="9"/>
      <c r="E37" s="9"/>
      <c r="F37" s="9"/>
      <c r="G37" s="116"/>
      <c r="H37" s="116"/>
      <c r="I37" s="9"/>
      <c r="J37" s="9"/>
      <c r="K37" s="9" t="s">
        <v>165</v>
      </c>
      <c r="L37" s="9"/>
      <c r="M37" s="9"/>
      <c r="N37" s="9"/>
      <c r="O37" s="26"/>
    </row>
    <row r="38" spans="1:15" s="6" customFormat="1" ht="21.75" customHeight="1">
      <c r="A38" s="25"/>
      <c r="B38" s="109" t="s">
        <v>33</v>
      </c>
      <c r="C38" s="9"/>
      <c r="D38" s="9"/>
      <c r="E38" s="9"/>
      <c r="F38" s="9"/>
      <c r="G38" s="9"/>
      <c r="H38" s="9"/>
      <c r="I38" s="116"/>
      <c r="J38" s="9"/>
      <c r="K38" s="9"/>
      <c r="L38" s="9"/>
      <c r="M38" s="9"/>
      <c r="N38" s="9"/>
      <c r="O38" s="26"/>
    </row>
    <row r="39" spans="1:15" s="6" customFormat="1" ht="21.75" customHeight="1">
      <c r="A39" s="25"/>
      <c r="B39" s="109" t="s">
        <v>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6"/>
    </row>
    <row r="40" spans="1:15" s="6" customFormat="1" ht="21.75" customHeight="1">
      <c r="A40" s="25"/>
      <c r="B40" s="109" t="s">
        <v>35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6"/>
    </row>
    <row r="41" spans="1:15" s="6" customFormat="1" ht="21.75" customHeight="1">
      <c r="A41" s="25"/>
      <c r="B41" s="109" t="s">
        <v>36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6"/>
    </row>
    <row r="42" spans="1:15" s="6" customFormat="1" ht="21.75" customHeight="1">
      <c r="A42" s="25"/>
      <c r="B42" s="109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6"/>
    </row>
    <row r="43" spans="1:15" s="6" customFormat="1" ht="21.75" customHeight="1">
      <c r="A43" s="25"/>
      <c r="B43" s="109" t="s">
        <v>38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6"/>
    </row>
    <row r="44" spans="1:15" s="6" customFormat="1" ht="21.75" customHeight="1">
      <c r="A44" s="25"/>
      <c r="B44" s="109" t="s">
        <v>39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6"/>
    </row>
    <row r="45" spans="1:15" s="6" customFormat="1" ht="15.75">
      <c r="A45" s="25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6"/>
    </row>
    <row r="46" spans="1:15" s="6" customFormat="1" ht="15.75">
      <c r="A46" s="25"/>
      <c r="B46" s="117" t="s">
        <v>159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6"/>
    </row>
    <row r="47" spans="1:15" s="6" customFormat="1" ht="23.25" customHeight="1">
      <c r="A47" s="25"/>
      <c r="B47" s="12"/>
      <c r="C47" s="118" t="s">
        <v>134</v>
      </c>
      <c r="D47" s="9"/>
      <c r="E47" s="9"/>
      <c r="F47" s="9"/>
      <c r="G47" s="9"/>
      <c r="H47" s="9"/>
      <c r="I47" s="9"/>
      <c r="J47" s="9"/>
      <c r="K47" s="130"/>
      <c r="L47" s="9"/>
      <c r="M47" s="9"/>
      <c r="N47" s="9"/>
      <c r="O47" s="26"/>
    </row>
    <row r="48" spans="1:15" s="6" customFormat="1" ht="16.5" thickBot="1">
      <c r="A48" s="27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1:13" s="6" customFormat="1" ht="16.5" thickTop="1">
      <c r="A49" s="9"/>
      <c r="B49" s="9"/>
      <c r="C49" s="17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s="6" customFormat="1" ht="21.75">
      <c r="A50" s="116" t="s">
        <v>42</v>
      </c>
      <c r="B50" s="9"/>
      <c r="C50" s="9"/>
      <c r="D50" s="9"/>
      <c r="E50" s="228"/>
      <c r="F50" s="228"/>
      <c r="G50" s="9"/>
      <c r="H50" s="9"/>
      <c r="I50" s="9"/>
      <c r="J50" s="9"/>
      <c r="K50" s="9"/>
      <c r="L50" s="9"/>
      <c r="M50" s="9"/>
    </row>
    <row r="51" spans="1:13" s="6" customFormat="1" ht="15.75">
      <c r="A51" s="9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s="6" customFormat="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5" s="6" customFormat="1" ht="15.75">
      <c r="A53" s="196" t="s">
        <v>66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3" s="6" customFormat="1" ht="15.75">
      <c r="A54" s="9"/>
      <c r="B54" s="12"/>
      <c r="C54" s="9"/>
      <c r="D54" s="9"/>
      <c r="E54" s="9"/>
      <c r="F54" s="9"/>
      <c r="G54" s="12"/>
      <c r="H54" s="9"/>
      <c r="I54" s="9"/>
      <c r="J54" s="9"/>
      <c r="K54" s="9"/>
      <c r="L54" s="12"/>
      <c r="M54" s="9"/>
    </row>
    <row r="55" spans="1:15" s="6" customFormat="1" ht="15">
      <c r="A55" s="195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1:15" s="6" customFormat="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6" customFormat="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6" customFormat="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6" customFormat="1" ht="21.75" customHeight="1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6" customFormat="1" ht="21.75" customHeight="1" thickBot="1">
      <c r="A60" s="161" t="s">
        <v>132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4"/>
    </row>
    <row r="61" spans="1:15" s="6" customFormat="1" ht="21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3" s="6" customFormat="1" ht="21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s="6" customFormat="1" ht="21.75" customHeight="1">
      <c r="A63" s="9"/>
      <c r="B63" s="116" t="s">
        <v>43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s="6" customFormat="1" ht="21.75" customHeight="1">
      <c r="A64" s="9"/>
      <c r="B64" s="116" t="s">
        <v>44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6" customFormat="1" ht="21.75" customHeight="1">
      <c r="A65" s="9"/>
      <c r="B65" s="116" t="s">
        <v>45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s="6" customFormat="1" ht="21.75" customHeight="1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5" s="6" customFormat="1" ht="21.75" customHeight="1" thickBot="1" thickTop="1">
      <c r="A67" s="217" t="s">
        <v>5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9"/>
    </row>
    <row r="68" spans="1:15" s="6" customFormat="1" ht="21.75" customHeight="1" thickTop="1">
      <c r="A68" s="45"/>
      <c r="B68" s="120" t="s">
        <v>46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</row>
    <row r="69" spans="1:15" s="6" customFormat="1" ht="21.75" customHeight="1">
      <c r="A69" s="25"/>
      <c r="B69" s="114" t="s">
        <v>7</v>
      </c>
      <c r="C69" s="18"/>
      <c r="D69" s="9"/>
      <c r="E69" s="9"/>
      <c r="F69" s="9"/>
      <c r="G69" s="9"/>
      <c r="H69" s="18"/>
      <c r="I69" s="9"/>
      <c r="J69" s="9"/>
      <c r="K69" s="181" t="s">
        <v>163</v>
      </c>
      <c r="L69" s="179"/>
      <c r="M69" s="182" t="s">
        <v>162</v>
      </c>
      <c r="N69" s="180"/>
      <c r="O69" s="26"/>
    </row>
    <row r="70" spans="1:15" s="6" customFormat="1" ht="21.75" customHeight="1">
      <c r="A70" s="25"/>
      <c r="B70" s="203" t="s">
        <v>150</v>
      </c>
      <c r="C70" s="203"/>
      <c r="D70" s="203"/>
      <c r="E70" s="203"/>
      <c r="F70" s="203"/>
      <c r="G70" s="203"/>
      <c r="H70" s="133"/>
      <c r="I70" s="204" t="s">
        <v>47</v>
      </c>
      <c r="J70" s="204"/>
      <c r="K70" s="204"/>
      <c r="L70" s="204"/>
      <c r="M70" s="204"/>
      <c r="N70" s="130"/>
      <c r="O70" s="41"/>
    </row>
    <row r="71" spans="1:15" s="6" customFormat="1" ht="6" customHeight="1">
      <c r="A71" s="25"/>
      <c r="B71" s="9"/>
      <c r="C71" s="1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6"/>
    </row>
    <row r="72" spans="1:15" s="6" customFormat="1" ht="21.75" customHeight="1">
      <c r="A72" s="25"/>
      <c r="B72" s="114" t="s">
        <v>8</v>
      </c>
      <c r="C72" s="1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6"/>
    </row>
    <row r="73" spans="1:15" s="6" customFormat="1" ht="21.75" customHeight="1">
      <c r="A73" s="25"/>
      <c r="B73" s="203" t="s">
        <v>154</v>
      </c>
      <c r="C73" s="203"/>
      <c r="D73" s="203"/>
      <c r="E73" s="203"/>
      <c r="F73" s="130"/>
      <c r="G73" s="9" t="s">
        <v>49</v>
      </c>
      <c r="H73" s="9"/>
      <c r="I73" s="9"/>
      <c r="J73" s="9"/>
      <c r="K73" s="9"/>
      <c r="L73" s="9"/>
      <c r="M73" s="9"/>
      <c r="N73" s="9"/>
      <c r="O73" s="26"/>
    </row>
    <row r="74" spans="1:15" s="6" customFormat="1" ht="21.75" customHeight="1">
      <c r="A74" s="25"/>
      <c r="B74" s="121" t="s">
        <v>50</v>
      </c>
      <c r="C74" s="19"/>
      <c r="D74" s="9"/>
      <c r="E74" s="9"/>
      <c r="F74" s="9"/>
      <c r="G74" s="9"/>
      <c r="H74" s="116"/>
      <c r="I74" s="130"/>
      <c r="J74" s="9"/>
      <c r="K74" s="9"/>
      <c r="L74" s="9"/>
      <c r="M74" s="9"/>
      <c r="N74" s="9"/>
      <c r="O74" s="26"/>
    </row>
    <row r="75" spans="1:15" s="6" customFormat="1" ht="21.75" customHeight="1">
      <c r="A75" s="25"/>
      <c r="B75" s="114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6"/>
    </row>
    <row r="76" spans="1:15" s="6" customFormat="1" ht="21.75" customHeight="1">
      <c r="A76" s="25"/>
      <c r="B76" s="117" t="s">
        <v>48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9"/>
      <c r="N76" s="9"/>
      <c r="O76" s="26"/>
    </row>
    <row r="77" spans="1:15" s="6" customFormat="1" ht="21.75" customHeight="1">
      <c r="A77" s="25"/>
      <c r="B77" s="12"/>
      <c r="C77" s="115" t="s">
        <v>63</v>
      </c>
      <c r="D77" s="12"/>
      <c r="E77" s="12"/>
      <c r="F77" s="12"/>
      <c r="G77" s="202"/>
      <c r="H77" s="202"/>
      <c r="I77" s="202"/>
      <c r="J77" s="12"/>
      <c r="K77" s="12"/>
      <c r="L77" s="12"/>
      <c r="M77" s="9"/>
      <c r="N77" s="9"/>
      <c r="O77" s="26"/>
    </row>
    <row r="78" spans="1:15" s="6" customFormat="1" ht="7.5" customHeight="1" thickBot="1">
      <c r="A78" s="35"/>
      <c r="B78" s="10"/>
      <c r="C78" s="33"/>
      <c r="D78" s="10"/>
      <c r="E78" s="10"/>
      <c r="F78" s="10"/>
      <c r="G78" s="34"/>
      <c r="H78" s="34"/>
      <c r="I78" s="34"/>
      <c r="J78" s="10"/>
      <c r="K78" s="10"/>
      <c r="L78" s="10"/>
      <c r="M78" s="11"/>
      <c r="N78" s="11"/>
      <c r="O78" s="36"/>
    </row>
    <row r="79" spans="1:15" s="6" customFormat="1" ht="21.75" customHeight="1">
      <c r="A79" s="48"/>
      <c r="B79" s="122" t="s">
        <v>40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9"/>
    </row>
    <row r="80" spans="1:15" s="6" customFormat="1" ht="21.75" customHeight="1">
      <c r="A80" s="25"/>
      <c r="B80" s="121" t="s">
        <v>51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26"/>
    </row>
    <row r="81" spans="1:15" s="6" customFormat="1" ht="4.5" customHeight="1">
      <c r="A81" s="25"/>
      <c r="B81" s="18"/>
      <c r="C81" s="9"/>
      <c r="D81" s="9"/>
      <c r="E81" s="9"/>
      <c r="F81" s="20"/>
      <c r="G81" s="9"/>
      <c r="H81" s="9"/>
      <c r="I81" s="9"/>
      <c r="J81" s="9"/>
      <c r="K81" s="9"/>
      <c r="L81" s="9"/>
      <c r="M81" s="9"/>
      <c r="N81" s="9"/>
      <c r="O81" s="26"/>
    </row>
    <row r="82" spans="1:15" s="6" customFormat="1" ht="21.75" customHeight="1">
      <c r="A82" s="25"/>
      <c r="B82" s="121" t="s">
        <v>10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26"/>
    </row>
    <row r="83" spans="1:15" s="6" customFormat="1" ht="21.75" customHeight="1">
      <c r="A83" s="25"/>
      <c r="B83" s="121" t="s">
        <v>11</v>
      </c>
      <c r="C83" s="9"/>
      <c r="D83" s="9"/>
      <c r="E83" s="9"/>
      <c r="F83" s="9"/>
      <c r="G83" s="9"/>
      <c r="H83" s="9"/>
      <c r="I83" s="9"/>
      <c r="J83" s="9"/>
      <c r="K83" s="20" t="s">
        <v>12</v>
      </c>
      <c r="L83" s="9"/>
      <c r="M83" s="9"/>
      <c r="N83" s="9"/>
      <c r="O83" s="26"/>
    </row>
    <row r="84" spans="1:15" s="6" customFormat="1" ht="21.75" customHeight="1">
      <c r="A84" s="25"/>
      <c r="B84" s="118" t="s">
        <v>13</v>
      </c>
      <c r="C84" s="16"/>
      <c r="D84" s="15"/>
      <c r="E84" s="15"/>
      <c r="F84" s="15"/>
      <c r="G84" s="15"/>
      <c r="H84" s="15"/>
      <c r="I84" s="9"/>
      <c r="J84" s="9"/>
      <c r="K84" s="9"/>
      <c r="L84" s="9"/>
      <c r="M84" s="9"/>
      <c r="N84" s="9"/>
      <c r="O84" s="26"/>
    </row>
    <row r="85" spans="1:15" s="6" customFormat="1" ht="13.5" customHeight="1" thickBot="1">
      <c r="A85" s="35"/>
      <c r="B85" s="42"/>
      <c r="C85" s="43"/>
      <c r="D85" s="44"/>
      <c r="E85" s="44"/>
      <c r="F85" s="44"/>
      <c r="G85" s="44"/>
      <c r="H85" s="44"/>
      <c r="I85" s="11"/>
      <c r="J85" s="11"/>
      <c r="K85" s="11"/>
      <c r="L85" s="11"/>
      <c r="M85" s="11"/>
      <c r="N85" s="11"/>
      <c r="O85" s="36"/>
    </row>
    <row r="86" spans="1:15" s="6" customFormat="1" ht="21.75" customHeight="1">
      <c r="A86" s="25"/>
      <c r="B86" s="114" t="s">
        <v>41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26"/>
    </row>
    <row r="87" spans="1:15" s="6" customFormat="1" ht="21.75" customHeight="1">
      <c r="A87" s="25"/>
      <c r="B87" s="121" t="s">
        <v>151</v>
      </c>
      <c r="C87" s="9"/>
      <c r="D87" s="9"/>
      <c r="E87" s="9"/>
      <c r="F87" s="9"/>
      <c r="G87" s="9"/>
      <c r="H87" s="134"/>
      <c r="I87" s="123" t="s">
        <v>52</v>
      </c>
      <c r="J87" s="9"/>
      <c r="K87" s="9"/>
      <c r="L87" s="9"/>
      <c r="M87" s="9"/>
      <c r="N87" s="134"/>
      <c r="O87" s="26"/>
    </row>
    <row r="88" spans="1:15" s="6" customFormat="1" ht="21.75" customHeight="1">
      <c r="A88" s="25"/>
      <c r="B88" s="121" t="s">
        <v>152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26"/>
    </row>
    <row r="89" spans="1:15" s="6" customFormat="1" ht="21.75" customHeight="1">
      <c r="A89" s="25"/>
      <c r="B89" s="114" t="s">
        <v>14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26"/>
    </row>
    <row r="90" spans="1:15" s="6" customFormat="1" ht="21.75" customHeight="1">
      <c r="A90" s="25"/>
      <c r="B90" s="121" t="s">
        <v>53</v>
      </c>
      <c r="C90" s="9"/>
      <c r="D90" s="9"/>
      <c r="E90" s="9"/>
      <c r="F90" s="9"/>
      <c r="G90" s="9"/>
      <c r="H90" s="9"/>
      <c r="I90" s="9"/>
      <c r="J90" s="9"/>
      <c r="K90" s="130"/>
      <c r="L90" s="9"/>
      <c r="M90" s="9"/>
      <c r="N90" s="9"/>
      <c r="O90" s="26"/>
    </row>
    <row r="91" spans="1:15" s="6" customFormat="1" ht="21.75" customHeight="1">
      <c r="A91" s="25"/>
      <c r="B91" s="121" t="s">
        <v>54</v>
      </c>
      <c r="C91" s="9"/>
      <c r="D91" s="9"/>
      <c r="E91" s="9"/>
      <c r="F91" s="9"/>
      <c r="G91" s="9"/>
      <c r="H91" s="9"/>
      <c r="I91" s="9"/>
      <c r="J91" s="9"/>
      <c r="K91" s="135" t="e">
        <f>+K90*100/N87</f>
        <v>#DIV/0!</v>
      </c>
      <c r="L91" s="8" t="s">
        <v>62</v>
      </c>
      <c r="M91" s="9"/>
      <c r="N91" s="9"/>
      <c r="O91" s="26"/>
    </row>
    <row r="92" spans="1:15" s="6" customFormat="1" ht="21.75" customHeight="1">
      <c r="A92" s="25"/>
      <c r="B92" s="121" t="s">
        <v>55</v>
      </c>
      <c r="C92" s="9"/>
      <c r="D92" s="9"/>
      <c r="E92" s="9"/>
      <c r="F92" s="9"/>
      <c r="G92" s="9"/>
      <c r="H92" s="9"/>
      <c r="I92" s="9"/>
      <c r="J92" s="9"/>
      <c r="K92" s="9"/>
      <c r="L92" s="144"/>
      <c r="M92" s="9" t="s">
        <v>62</v>
      </c>
      <c r="N92" s="9"/>
      <c r="O92" s="26"/>
    </row>
    <row r="93" spans="1:15" s="6" customFormat="1" ht="21.75" customHeight="1" thickBot="1">
      <c r="A93" s="27"/>
      <c r="B93" s="124" t="s">
        <v>15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/>
    </row>
    <row r="94" spans="1:15" s="6" customFormat="1" ht="7.5" customHeight="1" thickBot="1" thickTop="1">
      <c r="A94" s="25"/>
      <c r="B94" s="1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26"/>
    </row>
    <row r="95" spans="1:15" s="6" customFormat="1" ht="21.75" customHeight="1" thickTop="1">
      <c r="A95" s="205" t="s">
        <v>143</v>
      </c>
      <c r="B95" s="206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3"/>
    </row>
    <row r="96" spans="1:15" s="6" customFormat="1" ht="21.75" customHeight="1">
      <c r="A96" s="211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3"/>
    </row>
    <row r="97" spans="1:15" s="6" customFormat="1" ht="21.75" customHeight="1">
      <c r="A97" s="211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3"/>
    </row>
    <row r="98" spans="1:15" s="6" customFormat="1" ht="19.5" customHeight="1" thickBo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</row>
    <row r="99" spans="1:15" s="6" customFormat="1" ht="7.5" customHeight="1" thickBot="1" thickTop="1">
      <c r="A99" s="9"/>
      <c r="B99" s="1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s="6" customFormat="1" ht="21.75" customHeight="1" thickTop="1">
      <c r="A100" s="22"/>
      <c r="B100" s="125" t="s">
        <v>156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</row>
    <row r="101" spans="1:15" s="6" customFormat="1" ht="21.75" customHeight="1">
      <c r="A101" s="25"/>
      <c r="B101" s="101" t="s">
        <v>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26"/>
    </row>
    <row r="102" spans="1:15" s="6" customFormat="1" ht="21.75" customHeight="1">
      <c r="A102" s="208" t="s">
        <v>56</v>
      </c>
      <c r="B102" s="209"/>
      <c r="C102" s="209"/>
      <c r="D102" s="209"/>
      <c r="E102" s="210"/>
      <c r="F102" s="210"/>
      <c r="G102" s="210"/>
      <c r="H102" s="210"/>
      <c r="I102" s="126" t="s">
        <v>57</v>
      </c>
      <c r="J102" s="9"/>
      <c r="K102" s="145"/>
      <c r="L102" s="123" t="s">
        <v>58</v>
      </c>
      <c r="M102" s="9"/>
      <c r="N102" s="199"/>
      <c r="O102" s="200"/>
    </row>
    <row r="103" spans="1:15" s="6" customFormat="1" ht="21.75" customHeight="1">
      <c r="A103" s="208" t="s">
        <v>59</v>
      </c>
      <c r="B103" s="209"/>
      <c r="C103" s="209"/>
      <c r="D103" s="209"/>
      <c r="E103" s="207"/>
      <c r="F103" s="207"/>
      <c r="G103" s="207"/>
      <c r="H103" s="207"/>
      <c r="I103" s="127" t="s">
        <v>60</v>
      </c>
      <c r="J103" s="201"/>
      <c r="K103" s="201"/>
      <c r="L103" s="123" t="s">
        <v>61</v>
      </c>
      <c r="M103" s="199"/>
      <c r="N103" s="201"/>
      <c r="O103" s="26"/>
    </row>
    <row r="104" spans="1:15" s="6" customFormat="1" ht="21" customHeight="1" thickBot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0"/>
    </row>
    <row r="105" s="6" customFormat="1" ht="8.25" customHeight="1" thickTop="1"/>
    <row r="106" spans="2:12" s="6" customFormat="1" ht="21.75" customHeight="1">
      <c r="B106" s="129" t="s">
        <v>157</v>
      </c>
      <c r="C106" s="128"/>
      <c r="G106" s="129" t="s">
        <v>4</v>
      </c>
      <c r="L106" s="7"/>
    </row>
  </sheetData>
  <sheetProtection sheet="1" objects="1" scenarios="1" selectLockedCells="1"/>
  <mergeCells count="40">
    <mergeCell ref="A60:O60"/>
    <mergeCell ref="A6:O6"/>
    <mergeCell ref="A7:O7"/>
    <mergeCell ref="A8:O8"/>
    <mergeCell ref="A9:O9"/>
    <mergeCell ref="F10:K10"/>
    <mergeCell ref="E50:F50"/>
    <mergeCell ref="B28:I28"/>
    <mergeCell ref="B29:E29"/>
    <mergeCell ref="B30:H30"/>
    <mergeCell ref="N16:O16"/>
    <mergeCell ref="B27:H27"/>
    <mergeCell ref="A55:O55"/>
    <mergeCell ref="A53:O53"/>
    <mergeCell ref="B31:G31"/>
    <mergeCell ref="B35:E35"/>
    <mergeCell ref="F35:G35"/>
    <mergeCell ref="A67:O67"/>
    <mergeCell ref="A14:O14"/>
    <mergeCell ref="A24:O24"/>
    <mergeCell ref="C16:D16"/>
    <mergeCell ref="C18:D18"/>
    <mergeCell ref="C17:D17"/>
    <mergeCell ref="F18:G18"/>
    <mergeCell ref="G17:K17"/>
    <mergeCell ref="E16:G16"/>
    <mergeCell ref="H16:L16"/>
    <mergeCell ref="A102:D102"/>
    <mergeCell ref="A103:D103"/>
    <mergeCell ref="E102:H102"/>
    <mergeCell ref="A96:O98"/>
    <mergeCell ref="B70:G70"/>
    <mergeCell ref="I70:M70"/>
    <mergeCell ref="A95:B95"/>
    <mergeCell ref="B73:E73"/>
    <mergeCell ref="N102:O102"/>
    <mergeCell ref="M103:N103"/>
    <mergeCell ref="J103:K103"/>
    <mergeCell ref="G77:I77"/>
    <mergeCell ref="E103:H103"/>
  </mergeCells>
  <printOptions/>
  <pageMargins left="0.35" right="0.25" top="0.1" bottom="0.25" header="0.3" footer="0.3"/>
  <pageSetup horizontalDpi="600" verticalDpi="600" orientation="portrait" scale="77" r:id="rId3"/>
  <headerFooter alignWithMargins="0">
    <oddFooter>&amp;RPage 2 of 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47"/>
  <sheetViews>
    <sheetView view="pageLayout" zoomScale="70" zoomScaleNormal="70" zoomScalePageLayoutView="70" workbookViewId="0" topLeftCell="C22">
      <selection activeCell="G11" sqref="G11"/>
    </sheetView>
  </sheetViews>
  <sheetFormatPr defaultColWidth="9.140625" defaultRowHeight="12.75"/>
  <cols>
    <col min="1" max="22" width="11.421875" style="0" customWidth="1"/>
  </cols>
  <sheetData>
    <row r="1" spans="5:19" ht="27" thickBot="1">
      <c r="E1" s="243" t="s">
        <v>119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  <c r="Q1" s="245"/>
      <c r="R1" s="245"/>
      <c r="S1" s="246"/>
    </row>
    <row r="3" spans="1:22" ht="21">
      <c r="A3" s="240" t="s">
        <v>118</v>
      </c>
      <c r="B3" s="240"/>
      <c r="C3" s="240"/>
      <c r="D3" s="247"/>
      <c r="E3" s="247"/>
      <c r="F3" s="57"/>
      <c r="G3" s="57"/>
      <c r="H3" s="57"/>
      <c r="I3" s="57"/>
      <c r="J3" s="57"/>
      <c r="K3" s="57"/>
      <c r="L3" s="57"/>
      <c r="M3" s="57"/>
      <c r="N3" s="67"/>
      <c r="O3" s="63"/>
      <c r="P3" s="63"/>
      <c r="Q3" s="79"/>
      <c r="R3" s="81"/>
      <c r="S3" s="63"/>
      <c r="T3" s="151" t="s">
        <v>18</v>
      </c>
      <c r="U3" s="238"/>
      <c r="V3" s="238"/>
    </row>
    <row r="4" spans="1:2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21">
      <c r="A5" s="68" t="s">
        <v>141</v>
      </c>
      <c r="B5" s="250"/>
      <c r="C5" s="250"/>
      <c r="D5" s="239" t="s">
        <v>140</v>
      </c>
      <c r="E5" s="239"/>
      <c r="F5" s="239"/>
      <c r="G5" s="247"/>
      <c r="H5" s="247"/>
      <c r="I5" s="247"/>
      <c r="J5" s="247"/>
      <c r="K5" s="247"/>
      <c r="L5" s="248" t="s">
        <v>139</v>
      </c>
      <c r="M5" s="249"/>
      <c r="N5" s="249"/>
      <c r="O5" s="249"/>
      <c r="P5" s="247"/>
      <c r="Q5" s="247"/>
      <c r="R5" s="247"/>
      <c r="S5" s="247"/>
      <c r="T5" s="247"/>
      <c r="U5" s="247"/>
    </row>
    <row r="6" spans="1:19" ht="18.75">
      <c r="A6" s="61"/>
      <c r="B6" s="58"/>
      <c r="C6" s="63"/>
      <c r="D6" s="63"/>
      <c r="E6" s="63"/>
      <c r="F6" s="63"/>
      <c r="G6" s="59"/>
      <c r="H6" s="60"/>
      <c r="I6" s="60"/>
      <c r="J6" s="53"/>
      <c r="K6" s="53"/>
      <c r="L6" s="53"/>
      <c r="M6" s="53"/>
      <c r="N6" s="241"/>
      <c r="O6" s="242"/>
      <c r="P6" s="66"/>
      <c r="Q6" s="66"/>
      <c r="R6" s="66"/>
      <c r="S6" s="66"/>
    </row>
    <row r="8" spans="1:22" ht="15.75">
      <c r="A8" s="233" t="s">
        <v>68</v>
      </c>
      <c r="B8" s="234"/>
      <c r="C8" s="235"/>
      <c r="D8" s="233" t="s">
        <v>69</v>
      </c>
      <c r="E8" s="234"/>
      <c r="F8" s="234"/>
      <c r="G8" s="234"/>
      <c r="H8" s="235"/>
      <c r="I8" s="233" t="s">
        <v>70</v>
      </c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5"/>
    </row>
    <row r="9" spans="1:22" ht="18.75">
      <c r="A9" s="236" t="s">
        <v>71</v>
      </c>
      <c r="B9" s="237" t="s">
        <v>147</v>
      </c>
      <c r="C9" s="237" t="s">
        <v>72</v>
      </c>
      <c r="D9" s="178" t="s">
        <v>73</v>
      </c>
      <c r="E9" s="178" t="s">
        <v>135</v>
      </c>
      <c r="F9" s="178" t="s">
        <v>74</v>
      </c>
      <c r="G9" s="178" t="s">
        <v>75</v>
      </c>
      <c r="H9" s="146"/>
      <c r="I9" s="232" t="s">
        <v>76</v>
      </c>
      <c r="J9" s="232"/>
      <c r="K9" s="232" t="s">
        <v>136</v>
      </c>
      <c r="L9" s="232"/>
      <c r="M9" s="232" t="s">
        <v>77</v>
      </c>
      <c r="N9" s="232"/>
      <c r="O9" s="232" t="s">
        <v>78</v>
      </c>
      <c r="P9" s="232"/>
      <c r="Q9" s="232" t="s">
        <v>116</v>
      </c>
      <c r="R9" s="232"/>
      <c r="S9" s="232" t="s">
        <v>137</v>
      </c>
      <c r="T9" s="232"/>
      <c r="U9" s="232" t="s">
        <v>138</v>
      </c>
      <c r="V9" s="232"/>
    </row>
    <row r="10" spans="1:22" ht="41.25" customHeight="1">
      <c r="A10" s="236"/>
      <c r="B10" s="237"/>
      <c r="C10" s="237"/>
      <c r="D10" s="178"/>
      <c r="E10" s="178" t="s">
        <v>27</v>
      </c>
      <c r="F10" s="178" t="s">
        <v>49</v>
      </c>
      <c r="G10" s="178" t="s">
        <v>49</v>
      </c>
      <c r="H10" s="146"/>
      <c r="I10" s="178" t="s">
        <v>79</v>
      </c>
      <c r="J10" s="178" t="s">
        <v>49</v>
      </c>
      <c r="K10" s="178" t="s">
        <v>79</v>
      </c>
      <c r="L10" s="178" t="s">
        <v>49</v>
      </c>
      <c r="M10" s="178" t="s">
        <v>79</v>
      </c>
      <c r="N10" s="178" t="s">
        <v>49</v>
      </c>
      <c r="O10" s="178" t="s">
        <v>79</v>
      </c>
      <c r="P10" s="178" t="s">
        <v>49</v>
      </c>
      <c r="Q10" s="178" t="s">
        <v>79</v>
      </c>
      <c r="R10" s="178" t="s">
        <v>49</v>
      </c>
      <c r="S10" s="178" t="s">
        <v>79</v>
      </c>
      <c r="T10" s="178" t="s">
        <v>49</v>
      </c>
      <c r="U10" s="178" t="s">
        <v>79</v>
      </c>
      <c r="V10" s="178" t="s">
        <v>49</v>
      </c>
    </row>
    <row r="11" spans="1:22" ht="24.75" customHeight="1">
      <c r="A11" s="170">
        <v>1</v>
      </c>
      <c r="B11" s="156"/>
      <c r="C11" s="154"/>
      <c r="D11" s="154"/>
      <c r="E11" s="154"/>
      <c r="F11" s="155"/>
      <c r="G11" s="154"/>
      <c r="H11" s="154"/>
      <c r="I11" s="155"/>
      <c r="J11" s="154"/>
      <c r="K11" s="155"/>
      <c r="L11" s="154"/>
      <c r="M11" s="155"/>
      <c r="N11" s="154"/>
      <c r="O11" s="155"/>
      <c r="P11" s="154"/>
      <c r="Q11" s="155"/>
      <c r="R11" s="154"/>
      <c r="S11" s="155"/>
      <c r="T11" s="154"/>
      <c r="U11" s="155"/>
      <c r="V11" s="154"/>
    </row>
    <row r="12" spans="1:22" ht="24.75" customHeight="1">
      <c r="A12" s="170">
        <f>+A11+1</f>
        <v>2</v>
      </c>
      <c r="B12" s="156"/>
      <c r="C12" s="154"/>
      <c r="D12" s="154"/>
      <c r="E12" s="154"/>
      <c r="F12" s="155"/>
      <c r="G12" s="154"/>
      <c r="H12" s="154"/>
      <c r="I12" s="155"/>
      <c r="J12" s="154"/>
      <c r="K12" s="155"/>
      <c r="L12" s="154"/>
      <c r="M12" s="155"/>
      <c r="N12" s="154"/>
      <c r="O12" s="155"/>
      <c r="P12" s="154"/>
      <c r="Q12" s="155"/>
      <c r="R12" s="154"/>
      <c r="S12" s="155"/>
      <c r="T12" s="154"/>
      <c r="U12" s="155"/>
      <c r="V12" s="154"/>
    </row>
    <row r="13" spans="1:22" ht="24.75" customHeight="1">
      <c r="A13" s="170">
        <f aca="true" t="shared" si="0" ref="A13:A40">+A12+1</f>
        <v>3</v>
      </c>
      <c r="B13" s="156"/>
      <c r="C13" s="154"/>
      <c r="D13" s="154"/>
      <c r="E13" s="154"/>
      <c r="F13" s="155"/>
      <c r="G13" s="154"/>
      <c r="H13" s="154"/>
      <c r="I13" s="155"/>
      <c r="J13" s="154"/>
      <c r="K13" s="155"/>
      <c r="L13" s="154"/>
      <c r="M13" s="155"/>
      <c r="N13" s="154"/>
      <c r="O13" s="155"/>
      <c r="P13" s="154"/>
      <c r="Q13" s="155"/>
      <c r="R13" s="154"/>
      <c r="S13" s="155"/>
      <c r="T13" s="154"/>
      <c r="U13" s="155"/>
      <c r="V13" s="154"/>
    </row>
    <row r="14" spans="1:22" ht="24.75" customHeight="1">
      <c r="A14" s="170">
        <f t="shared" si="0"/>
        <v>4</v>
      </c>
      <c r="B14" s="156"/>
      <c r="C14" s="154"/>
      <c r="D14" s="154"/>
      <c r="E14" s="154"/>
      <c r="F14" s="155"/>
      <c r="G14" s="154"/>
      <c r="H14" s="154"/>
      <c r="I14" s="155"/>
      <c r="J14" s="154"/>
      <c r="K14" s="155"/>
      <c r="L14" s="154"/>
      <c r="M14" s="155"/>
      <c r="N14" s="154"/>
      <c r="O14" s="155"/>
      <c r="P14" s="154"/>
      <c r="Q14" s="155"/>
      <c r="R14" s="154"/>
      <c r="S14" s="155"/>
      <c r="T14" s="154"/>
      <c r="U14" s="155"/>
      <c r="V14" s="154"/>
    </row>
    <row r="15" spans="1:22" ht="24.75" customHeight="1">
      <c r="A15" s="170">
        <f t="shared" si="0"/>
        <v>5</v>
      </c>
      <c r="B15" s="156"/>
      <c r="C15" s="154"/>
      <c r="D15" s="154"/>
      <c r="E15" s="154"/>
      <c r="F15" s="155"/>
      <c r="G15" s="154"/>
      <c r="H15" s="154"/>
      <c r="I15" s="155"/>
      <c r="J15" s="154"/>
      <c r="K15" s="155"/>
      <c r="L15" s="154"/>
      <c r="M15" s="155"/>
      <c r="N15" s="154"/>
      <c r="O15" s="155"/>
      <c r="P15" s="154"/>
      <c r="Q15" s="155"/>
      <c r="R15" s="154"/>
      <c r="S15" s="155"/>
      <c r="T15" s="154"/>
      <c r="U15" s="155"/>
      <c r="V15" s="154"/>
    </row>
    <row r="16" spans="1:22" ht="24.75" customHeight="1">
      <c r="A16" s="170">
        <f t="shared" si="0"/>
        <v>6</v>
      </c>
      <c r="B16" s="156"/>
      <c r="C16" s="154"/>
      <c r="D16" s="154"/>
      <c r="E16" s="154"/>
      <c r="F16" s="155"/>
      <c r="G16" s="154"/>
      <c r="H16" s="154"/>
      <c r="I16" s="155"/>
      <c r="J16" s="154"/>
      <c r="K16" s="155"/>
      <c r="L16" s="154"/>
      <c r="M16" s="155"/>
      <c r="N16" s="154"/>
      <c r="O16" s="155"/>
      <c r="P16" s="154"/>
      <c r="Q16" s="155"/>
      <c r="R16" s="154"/>
      <c r="S16" s="155"/>
      <c r="T16" s="154"/>
      <c r="U16" s="155"/>
      <c r="V16" s="154"/>
    </row>
    <row r="17" spans="1:22" ht="24.75" customHeight="1">
      <c r="A17" s="170">
        <f t="shared" si="0"/>
        <v>7</v>
      </c>
      <c r="B17" s="156"/>
      <c r="C17" s="154"/>
      <c r="D17" s="154"/>
      <c r="E17" s="154"/>
      <c r="F17" s="155"/>
      <c r="G17" s="154"/>
      <c r="H17" s="154"/>
      <c r="I17" s="155"/>
      <c r="J17" s="154"/>
      <c r="K17" s="155"/>
      <c r="L17" s="154"/>
      <c r="M17" s="155"/>
      <c r="N17" s="154"/>
      <c r="O17" s="155"/>
      <c r="P17" s="154"/>
      <c r="Q17" s="155"/>
      <c r="R17" s="154"/>
      <c r="S17" s="155"/>
      <c r="T17" s="154"/>
      <c r="U17" s="155"/>
      <c r="V17" s="154"/>
    </row>
    <row r="18" spans="1:22" ht="24.75" customHeight="1">
      <c r="A18" s="170">
        <f t="shared" si="0"/>
        <v>8</v>
      </c>
      <c r="B18" s="156"/>
      <c r="C18" s="154"/>
      <c r="D18" s="154"/>
      <c r="E18" s="154"/>
      <c r="F18" s="155"/>
      <c r="G18" s="154"/>
      <c r="H18" s="154"/>
      <c r="I18" s="155"/>
      <c r="J18" s="154"/>
      <c r="K18" s="155"/>
      <c r="L18" s="154"/>
      <c r="M18" s="155"/>
      <c r="N18" s="154"/>
      <c r="O18" s="155"/>
      <c r="P18" s="154"/>
      <c r="Q18" s="155"/>
      <c r="R18" s="154"/>
      <c r="S18" s="155"/>
      <c r="T18" s="154"/>
      <c r="U18" s="155"/>
      <c r="V18" s="154"/>
    </row>
    <row r="19" spans="1:22" ht="24.75" customHeight="1">
      <c r="A19" s="170">
        <f t="shared" si="0"/>
        <v>9</v>
      </c>
      <c r="B19" s="156"/>
      <c r="C19" s="154"/>
      <c r="D19" s="154"/>
      <c r="E19" s="154"/>
      <c r="F19" s="155"/>
      <c r="G19" s="154"/>
      <c r="H19" s="154"/>
      <c r="I19" s="155"/>
      <c r="J19" s="154"/>
      <c r="K19" s="155"/>
      <c r="L19" s="154"/>
      <c r="M19" s="155"/>
      <c r="N19" s="154"/>
      <c r="O19" s="155"/>
      <c r="P19" s="154"/>
      <c r="Q19" s="155"/>
      <c r="R19" s="154"/>
      <c r="S19" s="155"/>
      <c r="T19" s="154"/>
      <c r="U19" s="155"/>
      <c r="V19" s="154"/>
    </row>
    <row r="20" spans="1:22" ht="24.75" customHeight="1">
      <c r="A20" s="170">
        <f t="shared" si="0"/>
        <v>10</v>
      </c>
      <c r="B20" s="156"/>
      <c r="C20" s="154"/>
      <c r="D20" s="154"/>
      <c r="E20" s="154"/>
      <c r="F20" s="155"/>
      <c r="G20" s="154"/>
      <c r="H20" s="154"/>
      <c r="I20" s="155"/>
      <c r="J20" s="154"/>
      <c r="K20" s="155"/>
      <c r="L20" s="154"/>
      <c r="M20" s="155"/>
      <c r="N20" s="154"/>
      <c r="O20" s="155"/>
      <c r="P20" s="154"/>
      <c r="Q20" s="155"/>
      <c r="R20" s="154"/>
      <c r="S20" s="155"/>
      <c r="T20" s="154"/>
      <c r="U20" s="155"/>
      <c r="V20" s="154"/>
    </row>
    <row r="21" spans="1:22" ht="24.75" customHeight="1">
      <c r="A21" s="170">
        <f t="shared" si="0"/>
        <v>11</v>
      </c>
      <c r="B21" s="156"/>
      <c r="C21" s="154"/>
      <c r="D21" s="154"/>
      <c r="E21" s="154"/>
      <c r="F21" s="155"/>
      <c r="G21" s="154"/>
      <c r="H21" s="154"/>
      <c r="I21" s="155"/>
      <c r="J21" s="154"/>
      <c r="K21" s="155"/>
      <c r="L21" s="154"/>
      <c r="M21" s="155"/>
      <c r="N21" s="154"/>
      <c r="O21" s="155"/>
      <c r="P21" s="154"/>
      <c r="Q21" s="155"/>
      <c r="R21" s="154"/>
      <c r="S21" s="155"/>
      <c r="T21" s="154"/>
      <c r="U21" s="155"/>
      <c r="V21" s="154"/>
    </row>
    <row r="22" spans="1:22" ht="24.75" customHeight="1">
      <c r="A22" s="170">
        <f t="shared" si="0"/>
        <v>12</v>
      </c>
      <c r="B22" s="156"/>
      <c r="C22" s="154"/>
      <c r="D22" s="154"/>
      <c r="E22" s="154"/>
      <c r="F22" s="155"/>
      <c r="G22" s="154"/>
      <c r="H22" s="154"/>
      <c r="I22" s="155"/>
      <c r="J22" s="154"/>
      <c r="K22" s="155"/>
      <c r="L22" s="154"/>
      <c r="M22" s="155"/>
      <c r="N22" s="154"/>
      <c r="O22" s="155"/>
      <c r="P22" s="154"/>
      <c r="Q22" s="155"/>
      <c r="R22" s="154"/>
      <c r="S22" s="155"/>
      <c r="T22" s="154"/>
      <c r="U22" s="155"/>
      <c r="V22" s="154"/>
    </row>
    <row r="23" spans="1:22" ht="24.75" customHeight="1">
      <c r="A23" s="170">
        <f t="shared" si="0"/>
        <v>13</v>
      </c>
      <c r="B23" s="156"/>
      <c r="C23" s="154"/>
      <c r="D23" s="154"/>
      <c r="E23" s="154"/>
      <c r="F23" s="155"/>
      <c r="G23" s="154"/>
      <c r="H23" s="154"/>
      <c r="I23" s="155"/>
      <c r="J23" s="154"/>
      <c r="K23" s="155"/>
      <c r="L23" s="154"/>
      <c r="M23" s="155"/>
      <c r="N23" s="154"/>
      <c r="O23" s="155"/>
      <c r="P23" s="154"/>
      <c r="Q23" s="155"/>
      <c r="R23" s="154"/>
      <c r="S23" s="155"/>
      <c r="T23" s="154"/>
      <c r="U23" s="155"/>
      <c r="V23" s="154"/>
    </row>
    <row r="24" spans="1:22" ht="24.75" customHeight="1">
      <c r="A24" s="170">
        <f t="shared" si="0"/>
        <v>14</v>
      </c>
      <c r="B24" s="156"/>
      <c r="C24" s="154"/>
      <c r="D24" s="154"/>
      <c r="E24" s="154"/>
      <c r="F24" s="155"/>
      <c r="G24" s="154"/>
      <c r="H24" s="154"/>
      <c r="I24" s="155"/>
      <c r="J24" s="154"/>
      <c r="K24" s="155"/>
      <c r="L24" s="154"/>
      <c r="M24" s="155"/>
      <c r="N24" s="154"/>
      <c r="O24" s="155"/>
      <c r="P24" s="154"/>
      <c r="Q24" s="155"/>
      <c r="R24" s="154"/>
      <c r="S24" s="155"/>
      <c r="T24" s="154"/>
      <c r="U24" s="155"/>
      <c r="V24" s="154"/>
    </row>
    <row r="25" spans="1:22" ht="24.75" customHeight="1">
      <c r="A25" s="170">
        <f t="shared" si="0"/>
        <v>15</v>
      </c>
      <c r="B25" s="156"/>
      <c r="C25" s="154"/>
      <c r="D25" s="154"/>
      <c r="E25" s="154"/>
      <c r="F25" s="155"/>
      <c r="G25" s="154"/>
      <c r="H25" s="154"/>
      <c r="I25" s="155"/>
      <c r="J25" s="154"/>
      <c r="K25" s="155"/>
      <c r="L25" s="154"/>
      <c r="M25" s="155"/>
      <c r="N25" s="154"/>
      <c r="O25" s="155"/>
      <c r="P25" s="154"/>
      <c r="Q25" s="155"/>
      <c r="R25" s="154"/>
      <c r="S25" s="155"/>
      <c r="T25" s="154"/>
      <c r="U25" s="155"/>
      <c r="V25" s="154"/>
    </row>
    <row r="26" spans="1:22" ht="24.75" customHeight="1">
      <c r="A26" s="170">
        <f t="shared" si="0"/>
        <v>16</v>
      </c>
      <c r="B26" s="156"/>
      <c r="C26" s="154"/>
      <c r="D26" s="154"/>
      <c r="E26" s="154"/>
      <c r="F26" s="155"/>
      <c r="G26" s="154"/>
      <c r="H26" s="154"/>
      <c r="I26" s="155"/>
      <c r="J26" s="154"/>
      <c r="K26" s="155"/>
      <c r="L26" s="154"/>
      <c r="M26" s="155"/>
      <c r="N26" s="154"/>
      <c r="O26" s="155"/>
      <c r="P26" s="154"/>
      <c r="Q26" s="155"/>
      <c r="R26" s="154"/>
      <c r="S26" s="155"/>
      <c r="T26" s="154"/>
      <c r="U26" s="155"/>
      <c r="V26" s="154"/>
    </row>
    <row r="27" spans="1:22" ht="24.75" customHeight="1">
      <c r="A27" s="170">
        <f t="shared" si="0"/>
        <v>17</v>
      </c>
      <c r="B27" s="156"/>
      <c r="C27" s="154"/>
      <c r="D27" s="154"/>
      <c r="E27" s="154"/>
      <c r="F27" s="155"/>
      <c r="G27" s="154"/>
      <c r="H27" s="154"/>
      <c r="I27" s="155"/>
      <c r="J27" s="154"/>
      <c r="K27" s="155"/>
      <c r="L27" s="154"/>
      <c r="M27" s="155"/>
      <c r="N27" s="154"/>
      <c r="O27" s="155"/>
      <c r="P27" s="154"/>
      <c r="Q27" s="155"/>
      <c r="R27" s="154"/>
      <c r="S27" s="155"/>
      <c r="T27" s="154"/>
      <c r="U27" s="155"/>
      <c r="V27" s="154"/>
    </row>
    <row r="28" spans="1:22" ht="24.75" customHeight="1">
      <c r="A28" s="170">
        <f t="shared" si="0"/>
        <v>18</v>
      </c>
      <c r="B28" s="156"/>
      <c r="C28" s="154"/>
      <c r="D28" s="154"/>
      <c r="E28" s="154"/>
      <c r="F28" s="155"/>
      <c r="G28" s="154"/>
      <c r="H28" s="154"/>
      <c r="I28" s="155"/>
      <c r="J28" s="154"/>
      <c r="K28" s="155"/>
      <c r="L28" s="154"/>
      <c r="M28" s="155"/>
      <c r="N28" s="154"/>
      <c r="O28" s="155"/>
      <c r="P28" s="154"/>
      <c r="Q28" s="155"/>
      <c r="R28" s="154"/>
      <c r="S28" s="155"/>
      <c r="T28" s="154"/>
      <c r="U28" s="155"/>
      <c r="V28" s="154"/>
    </row>
    <row r="29" spans="1:22" ht="24.75" customHeight="1">
      <c r="A29" s="170">
        <f t="shared" si="0"/>
        <v>19</v>
      </c>
      <c r="B29" s="156"/>
      <c r="C29" s="154"/>
      <c r="D29" s="154"/>
      <c r="E29" s="154"/>
      <c r="F29" s="155"/>
      <c r="G29" s="154"/>
      <c r="H29" s="154"/>
      <c r="I29" s="155"/>
      <c r="J29" s="154"/>
      <c r="K29" s="155"/>
      <c r="L29" s="154"/>
      <c r="M29" s="155"/>
      <c r="N29" s="154"/>
      <c r="O29" s="155"/>
      <c r="P29" s="154"/>
      <c r="Q29" s="155"/>
      <c r="R29" s="154"/>
      <c r="S29" s="155"/>
      <c r="T29" s="154"/>
      <c r="U29" s="155"/>
      <c r="V29" s="154"/>
    </row>
    <row r="30" spans="1:22" ht="24.75" customHeight="1">
      <c r="A30" s="170">
        <f t="shared" si="0"/>
        <v>20</v>
      </c>
      <c r="B30" s="156"/>
      <c r="C30" s="154"/>
      <c r="D30" s="154"/>
      <c r="E30" s="154"/>
      <c r="F30" s="155"/>
      <c r="G30" s="154"/>
      <c r="H30" s="154"/>
      <c r="I30" s="155"/>
      <c r="J30" s="154"/>
      <c r="K30" s="155"/>
      <c r="L30" s="154"/>
      <c r="M30" s="155"/>
      <c r="N30" s="154"/>
      <c r="O30" s="155"/>
      <c r="P30" s="154"/>
      <c r="Q30" s="155"/>
      <c r="R30" s="154"/>
      <c r="S30" s="155"/>
      <c r="T30" s="154"/>
      <c r="U30" s="155"/>
      <c r="V30" s="154"/>
    </row>
    <row r="31" spans="1:22" ht="24.75" customHeight="1">
      <c r="A31" s="170">
        <f t="shared" si="0"/>
        <v>21</v>
      </c>
      <c r="B31" s="156"/>
      <c r="C31" s="154"/>
      <c r="D31" s="154"/>
      <c r="E31" s="154"/>
      <c r="F31" s="155"/>
      <c r="G31" s="154"/>
      <c r="H31" s="154"/>
      <c r="I31" s="155"/>
      <c r="J31" s="154"/>
      <c r="K31" s="155"/>
      <c r="L31" s="154"/>
      <c r="M31" s="155"/>
      <c r="N31" s="154"/>
      <c r="O31" s="155"/>
      <c r="P31" s="154"/>
      <c r="Q31" s="155"/>
      <c r="R31" s="154"/>
      <c r="S31" s="155"/>
      <c r="T31" s="154"/>
      <c r="U31" s="155"/>
      <c r="V31" s="154"/>
    </row>
    <row r="32" spans="1:22" ht="24.75" customHeight="1">
      <c r="A32" s="170">
        <f t="shared" si="0"/>
        <v>22</v>
      </c>
      <c r="B32" s="156"/>
      <c r="C32" s="154"/>
      <c r="D32" s="154"/>
      <c r="E32" s="154"/>
      <c r="F32" s="155"/>
      <c r="G32" s="154"/>
      <c r="H32" s="154"/>
      <c r="I32" s="155"/>
      <c r="J32" s="154"/>
      <c r="K32" s="155"/>
      <c r="L32" s="154"/>
      <c r="M32" s="155"/>
      <c r="N32" s="154"/>
      <c r="O32" s="155"/>
      <c r="P32" s="154"/>
      <c r="Q32" s="155"/>
      <c r="R32" s="154"/>
      <c r="S32" s="155"/>
      <c r="T32" s="154"/>
      <c r="U32" s="155"/>
      <c r="V32" s="154"/>
    </row>
    <row r="33" spans="1:22" ht="24.75" customHeight="1">
      <c r="A33" s="170">
        <f t="shared" si="0"/>
        <v>23</v>
      </c>
      <c r="B33" s="156"/>
      <c r="C33" s="154"/>
      <c r="D33" s="154"/>
      <c r="E33" s="154"/>
      <c r="F33" s="155"/>
      <c r="G33" s="154"/>
      <c r="H33" s="154"/>
      <c r="I33" s="155"/>
      <c r="J33" s="154"/>
      <c r="K33" s="155"/>
      <c r="L33" s="154"/>
      <c r="M33" s="155"/>
      <c r="N33" s="154"/>
      <c r="O33" s="155"/>
      <c r="P33" s="154"/>
      <c r="Q33" s="155"/>
      <c r="R33" s="154"/>
      <c r="S33" s="155"/>
      <c r="T33" s="154"/>
      <c r="U33" s="155"/>
      <c r="V33" s="154"/>
    </row>
    <row r="34" spans="1:22" ht="24.75" customHeight="1">
      <c r="A34" s="170">
        <f t="shared" si="0"/>
        <v>24</v>
      </c>
      <c r="B34" s="156"/>
      <c r="C34" s="154"/>
      <c r="D34" s="154"/>
      <c r="E34" s="154"/>
      <c r="F34" s="155"/>
      <c r="G34" s="154"/>
      <c r="H34" s="154"/>
      <c r="I34" s="155"/>
      <c r="J34" s="154"/>
      <c r="K34" s="155"/>
      <c r="L34" s="154"/>
      <c r="M34" s="155"/>
      <c r="N34" s="154"/>
      <c r="O34" s="155"/>
      <c r="P34" s="154"/>
      <c r="Q34" s="155"/>
      <c r="R34" s="154"/>
      <c r="S34" s="155"/>
      <c r="T34" s="154"/>
      <c r="U34" s="155"/>
      <c r="V34" s="154"/>
    </row>
    <row r="35" spans="1:22" ht="24.75" customHeight="1">
      <c r="A35" s="170">
        <f t="shared" si="0"/>
        <v>25</v>
      </c>
      <c r="B35" s="156"/>
      <c r="C35" s="154"/>
      <c r="D35" s="154"/>
      <c r="E35" s="154"/>
      <c r="F35" s="155"/>
      <c r="G35" s="154"/>
      <c r="H35" s="154"/>
      <c r="I35" s="155"/>
      <c r="J35" s="154"/>
      <c r="K35" s="155"/>
      <c r="L35" s="154"/>
      <c r="M35" s="155"/>
      <c r="N35" s="154"/>
      <c r="O35" s="155"/>
      <c r="P35" s="154"/>
      <c r="Q35" s="155"/>
      <c r="R35" s="154"/>
      <c r="S35" s="155"/>
      <c r="T35" s="154"/>
      <c r="U35" s="155"/>
      <c r="V35" s="154"/>
    </row>
    <row r="36" spans="1:22" ht="24.75" customHeight="1">
      <c r="A36" s="170">
        <f t="shared" si="0"/>
        <v>26</v>
      </c>
      <c r="B36" s="156"/>
      <c r="C36" s="154"/>
      <c r="D36" s="154"/>
      <c r="E36" s="154"/>
      <c r="F36" s="155"/>
      <c r="G36" s="154"/>
      <c r="H36" s="154"/>
      <c r="I36" s="155"/>
      <c r="J36" s="154"/>
      <c r="K36" s="155"/>
      <c r="L36" s="154"/>
      <c r="M36" s="155"/>
      <c r="N36" s="154"/>
      <c r="O36" s="155"/>
      <c r="P36" s="154"/>
      <c r="Q36" s="155"/>
      <c r="R36" s="154"/>
      <c r="S36" s="155"/>
      <c r="T36" s="154"/>
      <c r="U36" s="155"/>
      <c r="V36" s="154"/>
    </row>
    <row r="37" spans="1:22" ht="24.75" customHeight="1">
      <c r="A37" s="170">
        <f t="shared" si="0"/>
        <v>27</v>
      </c>
      <c r="B37" s="156"/>
      <c r="C37" s="154"/>
      <c r="D37" s="154"/>
      <c r="E37" s="154"/>
      <c r="F37" s="155"/>
      <c r="G37" s="154"/>
      <c r="H37" s="154"/>
      <c r="I37" s="155"/>
      <c r="J37" s="154"/>
      <c r="K37" s="155"/>
      <c r="L37" s="154"/>
      <c r="M37" s="155"/>
      <c r="N37" s="154"/>
      <c r="O37" s="155"/>
      <c r="P37" s="154"/>
      <c r="Q37" s="155"/>
      <c r="R37" s="154"/>
      <c r="S37" s="155"/>
      <c r="T37" s="154"/>
      <c r="U37" s="155"/>
      <c r="V37" s="154"/>
    </row>
    <row r="38" spans="1:22" ht="24.75" customHeight="1">
      <c r="A38" s="170">
        <f t="shared" si="0"/>
        <v>28</v>
      </c>
      <c r="B38" s="156"/>
      <c r="C38" s="154"/>
      <c r="D38" s="154"/>
      <c r="E38" s="154"/>
      <c r="F38" s="155"/>
      <c r="G38" s="154"/>
      <c r="H38" s="154"/>
      <c r="I38" s="155"/>
      <c r="J38" s="154"/>
      <c r="K38" s="155"/>
      <c r="L38" s="154"/>
      <c r="M38" s="155"/>
      <c r="N38" s="154"/>
      <c r="O38" s="155"/>
      <c r="P38" s="154"/>
      <c r="Q38" s="155"/>
      <c r="R38" s="154"/>
      <c r="S38" s="155"/>
      <c r="T38" s="154"/>
      <c r="U38" s="155"/>
      <c r="V38" s="154"/>
    </row>
    <row r="39" spans="1:22" ht="24.75" customHeight="1">
      <c r="A39" s="170">
        <f t="shared" si="0"/>
        <v>29</v>
      </c>
      <c r="B39" s="156"/>
      <c r="C39" s="154"/>
      <c r="D39" s="154"/>
      <c r="E39" s="154"/>
      <c r="F39" s="155"/>
      <c r="G39" s="154"/>
      <c r="H39" s="154"/>
      <c r="I39" s="155"/>
      <c r="J39" s="154"/>
      <c r="K39" s="155"/>
      <c r="L39" s="154"/>
      <c r="M39" s="155"/>
      <c r="N39" s="154"/>
      <c r="O39" s="155"/>
      <c r="P39" s="154"/>
      <c r="Q39" s="155"/>
      <c r="R39" s="154"/>
      <c r="S39" s="155"/>
      <c r="T39" s="154"/>
      <c r="U39" s="155"/>
      <c r="V39" s="154"/>
    </row>
    <row r="40" spans="1:22" ht="24.75" customHeight="1">
      <c r="A40" s="170">
        <f t="shared" si="0"/>
        <v>30</v>
      </c>
      <c r="B40" s="156"/>
      <c r="C40" s="154"/>
      <c r="D40" s="154"/>
      <c r="E40" s="154"/>
      <c r="F40" s="155"/>
      <c r="G40" s="154"/>
      <c r="H40" s="154"/>
      <c r="I40" s="155"/>
      <c r="J40" s="154"/>
      <c r="K40" s="155"/>
      <c r="L40" s="154"/>
      <c r="M40" s="155"/>
      <c r="N40" s="154"/>
      <c r="O40" s="155"/>
      <c r="P40" s="154"/>
      <c r="Q40" s="155"/>
      <c r="R40" s="154"/>
      <c r="S40" s="155"/>
      <c r="T40" s="154"/>
      <c r="U40" s="155"/>
      <c r="V40" s="154"/>
    </row>
    <row r="41" spans="1:22" ht="24.75" customHeight="1" thickBot="1">
      <c r="A41" s="171">
        <v>31</v>
      </c>
      <c r="B41" s="159"/>
      <c r="C41" s="157"/>
      <c r="D41" s="157"/>
      <c r="E41" s="157"/>
      <c r="F41" s="158"/>
      <c r="G41" s="157"/>
      <c r="H41" s="157"/>
      <c r="I41" s="158"/>
      <c r="J41" s="157"/>
      <c r="K41" s="158"/>
      <c r="L41" s="157"/>
      <c r="M41" s="158"/>
      <c r="N41" s="157"/>
      <c r="O41" s="158"/>
      <c r="P41" s="157"/>
      <c r="Q41" s="158"/>
      <c r="R41" s="157"/>
      <c r="S41" s="158"/>
      <c r="T41" s="157"/>
      <c r="U41" s="158"/>
      <c r="V41" s="157"/>
    </row>
    <row r="42" spans="1:22" ht="24.75" customHeight="1" thickTop="1">
      <c r="A42" s="72" t="s">
        <v>126</v>
      </c>
      <c r="B42" s="138">
        <f>+SUM(B11:B41)</f>
        <v>0</v>
      </c>
      <c r="C42" s="138">
        <f aca="true" t="shared" si="1" ref="C42:U42">+SUM(C11:C41)</f>
        <v>0</v>
      </c>
      <c r="D42" s="138"/>
      <c r="E42" s="138"/>
      <c r="F42" s="140"/>
      <c r="G42" s="138"/>
      <c r="H42" s="138">
        <f t="shared" si="1"/>
        <v>0</v>
      </c>
      <c r="I42" s="140">
        <f t="shared" si="1"/>
        <v>0</v>
      </c>
      <c r="J42" s="138"/>
      <c r="K42" s="140">
        <f t="shared" si="1"/>
        <v>0</v>
      </c>
      <c r="L42" s="138"/>
      <c r="M42" s="140">
        <f t="shared" si="1"/>
        <v>0</v>
      </c>
      <c r="N42" s="138"/>
      <c r="O42" s="140">
        <f t="shared" si="1"/>
        <v>0</v>
      </c>
      <c r="P42" s="138"/>
      <c r="Q42" s="140">
        <f t="shared" si="1"/>
        <v>0</v>
      </c>
      <c r="R42" s="138"/>
      <c r="S42" s="140">
        <f t="shared" si="1"/>
        <v>0</v>
      </c>
      <c r="T42" s="138"/>
      <c r="U42" s="140">
        <f t="shared" si="1"/>
        <v>0</v>
      </c>
      <c r="V42" s="138"/>
    </row>
    <row r="43" spans="1:22" ht="24.75" customHeight="1">
      <c r="A43" s="72" t="s">
        <v>81</v>
      </c>
      <c r="B43" s="138">
        <f>MIN(B11:B41)</f>
        <v>0</v>
      </c>
      <c r="C43" s="138">
        <f aca="true" t="shared" si="2" ref="C43:V43">MIN(C11:C41)</f>
        <v>0</v>
      </c>
      <c r="D43" s="138">
        <f t="shared" si="2"/>
        <v>0</v>
      </c>
      <c r="E43" s="138">
        <f t="shared" si="2"/>
        <v>0</v>
      </c>
      <c r="F43" s="140">
        <f t="shared" si="2"/>
        <v>0</v>
      </c>
      <c r="G43" s="138">
        <f t="shared" si="2"/>
        <v>0</v>
      </c>
      <c r="H43" s="138">
        <f t="shared" si="2"/>
        <v>0</v>
      </c>
      <c r="I43" s="140">
        <f t="shared" si="2"/>
        <v>0</v>
      </c>
      <c r="J43" s="138">
        <f t="shared" si="2"/>
        <v>0</v>
      </c>
      <c r="K43" s="140">
        <f t="shared" si="2"/>
        <v>0</v>
      </c>
      <c r="L43" s="138">
        <f t="shared" si="2"/>
        <v>0</v>
      </c>
      <c r="M43" s="140">
        <f t="shared" si="2"/>
        <v>0</v>
      </c>
      <c r="N43" s="138">
        <f t="shared" si="2"/>
        <v>0</v>
      </c>
      <c r="O43" s="140">
        <f t="shared" si="2"/>
        <v>0</v>
      </c>
      <c r="P43" s="138">
        <f t="shared" si="2"/>
        <v>0</v>
      </c>
      <c r="Q43" s="140">
        <f t="shared" si="2"/>
        <v>0</v>
      </c>
      <c r="R43" s="138">
        <f t="shared" si="2"/>
        <v>0</v>
      </c>
      <c r="S43" s="140">
        <f t="shared" si="2"/>
        <v>0</v>
      </c>
      <c r="T43" s="138">
        <f t="shared" si="2"/>
        <v>0</v>
      </c>
      <c r="U43" s="140">
        <f t="shared" si="2"/>
        <v>0</v>
      </c>
      <c r="V43" s="138">
        <f t="shared" si="2"/>
        <v>0</v>
      </c>
    </row>
    <row r="44" spans="1:22" ht="24.75" customHeight="1">
      <c r="A44" s="72" t="s">
        <v>82</v>
      </c>
      <c r="B44" s="137">
        <f>+MAX(B11:B41)</f>
        <v>0</v>
      </c>
      <c r="C44" s="137">
        <f aca="true" t="shared" si="3" ref="C44:V44">+MAX(C11:C41)</f>
        <v>0</v>
      </c>
      <c r="D44" s="137">
        <f t="shared" si="3"/>
        <v>0</v>
      </c>
      <c r="E44" s="137">
        <f t="shared" si="3"/>
        <v>0</v>
      </c>
      <c r="F44" s="139">
        <f t="shared" si="3"/>
        <v>0</v>
      </c>
      <c r="G44" s="137">
        <f t="shared" si="3"/>
        <v>0</v>
      </c>
      <c r="H44" s="137">
        <f t="shared" si="3"/>
        <v>0</v>
      </c>
      <c r="I44" s="139">
        <f t="shared" si="3"/>
        <v>0</v>
      </c>
      <c r="J44" s="137">
        <f t="shared" si="3"/>
        <v>0</v>
      </c>
      <c r="K44" s="139">
        <f t="shared" si="3"/>
        <v>0</v>
      </c>
      <c r="L44" s="137">
        <f t="shared" si="3"/>
        <v>0</v>
      </c>
      <c r="M44" s="139">
        <f t="shared" si="3"/>
        <v>0</v>
      </c>
      <c r="N44" s="137">
        <f t="shared" si="3"/>
        <v>0</v>
      </c>
      <c r="O44" s="139">
        <f t="shared" si="3"/>
        <v>0</v>
      </c>
      <c r="P44" s="137">
        <f t="shared" si="3"/>
        <v>0</v>
      </c>
      <c r="Q44" s="139">
        <f t="shared" si="3"/>
        <v>0</v>
      </c>
      <c r="R44" s="137">
        <f t="shared" si="3"/>
        <v>0</v>
      </c>
      <c r="S44" s="139">
        <f t="shared" si="3"/>
        <v>0</v>
      </c>
      <c r="T44" s="137">
        <f t="shared" si="3"/>
        <v>0</v>
      </c>
      <c r="U44" s="139">
        <f t="shared" si="3"/>
        <v>0</v>
      </c>
      <c r="V44" s="137">
        <f t="shared" si="3"/>
        <v>0</v>
      </c>
    </row>
    <row r="45" spans="1:22" ht="24.75" customHeight="1">
      <c r="A45" s="73" t="s">
        <v>127</v>
      </c>
      <c r="B45" s="137" t="e">
        <f>+AVERAGE(B11:B41)</f>
        <v>#DIV/0!</v>
      </c>
      <c r="C45" s="137" t="e">
        <f aca="true" t="shared" si="4" ref="C45:V45">+AVERAGE(C11:C41)</f>
        <v>#DIV/0!</v>
      </c>
      <c r="D45" s="137" t="e">
        <f t="shared" si="4"/>
        <v>#DIV/0!</v>
      </c>
      <c r="E45" s="137" t="e">
        <f t="shared" si="4"/>
        <v>#DIV/0!</v>
      </c>
      <c r="F45" s="139" t="e">
        <f t="shared" si="4"/>
        <v>#DIV/0!</v>
      </c>
      <c r="G45" s="137" t="e">
        <f t="shared" si="4"/>
        <v>#DIV/0!</v>
      </c>
      <c r="H45" s="137" t="e">
        <f t="shared" si="4"/>
        <v>#DIV/0!</v>
      </c>
      <c r="I45" s="139" t="e">
        <f t="shared" si="4"/>
        <v>#DIV/0!</v>
      </c>
      <c r="J45" s="137" t="e">
        <f t="shared" si="4"/>
        <v>#DIV/0!</v>
      </c>
      <c r="K45" s="139" t="e">
        <f t="shared" si="4"/>
        <v>#DIV/0!</v>
      </c>
      <c r="L45" s="137" t="e">
        <f t="shared" si="4"/>
        <v>#DIV/0!</v>
      </c>
      <c r="M45" s="139" t="e">
        <f t="shared" si="4"/>
        <v>#DIV/0!</v>
      </c>
      <c r="N45" s="137" t="e">
        <f t="shared" si="4"/>
        <v>#DIV/0!</v>
      </c>
      <c r="O45" s="139" t="e">
        <f t="shared" si="4"/>
        <v>#DIV/0!</v>
      </c>
      <c r="P45" s="137" t="e">
        <f t="shared" si="4"/>
        <v>#DIV/0!</v>
      </c>
      <c r="Q45" s="139" t="e">
        <f t="shared" si="4"/>
        <v>#DIV/0!</v>
      </c>
      <c r="R45" s="137" t="e">
        <f t="shared" si="4"/>
        <v>#DIV/0!</v>
      </c>
      <c r="S45" s="139" t="e">
        <f t="shared" si="4"/>
        <v>#DIV/0!</v>
      </c>
      <c r="T45" s="137" t="e">
        <f t="shared" si="4"/>
        <v>#DIV/0!</v>
      </c>
      <c r="U45" s="139" t="e">
        <f t="shared" si="4"/>
        <v>#DIV/0!</v>
      </c>
      <c r="V45" s="137" t="e">
        <f t="shared" si="4"/>
        <v>#DIV/0!</v>
      </c>
    </row>
    <row r="46" ht="24.75" customHeight="1"/>
    <row r="47" spans="1:20" ht="24.75" customHeight="1">
      <c r="A47" s="89" t="s">
        <v>145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</row>
  </sheetData>
  <sheetProtection sheet="1" objects="1" scenarios="1" selectLockedCells="1"/>
  <mergeCells count="24">
    <mergeCell ref="E1:S1"/>
    <mergeCell ref="D3:E3"/>
    <mergeCell ref="G5:K5"/>
    <mergeCell ref="L5:O5"/>
    <mergeCell ref="P5:U5"/>
    <mergeCell ref="U3:V3"/>
    <mergeCell ref="D5:F5"/>
    <mergeCell ref="A3:C3"/>
    <mergeCell ref="N6:O6"/>
    <mergeCell ref="B5:C5"/>
    <mergeCell ref="A8:C8"/>
    <mergeCell ref="D8:H8"/>
    <mergeCell ref="I8:V8"/>
    <mergeCell ref="A9:A10"/>
    <mergeCell ref="B9:B10"/>
    <mergeCell ref="C9:C10"/>
    <mergeCell ref="I9:J9"/>
    <mergeCell ref="K9:L9"/>
    <mergeCell ref="M9:N9"/>
    <mergeCell ref="O9:P9"/>
    <mergeCell ref="B47:T47"/>
    <mergeCell ref="Q9:R9"/>
    <mergeCell ref="S9:T9"/>
    <mergeCell ref="U9:V9"/>
  </mergeCells>
  <printOptions horizontalCentered="1" verticalCentered="1"/>
  <pageMargins left="0.25" right="0.25" top="0.16" bottom="0.16" header="0.16" footer="0.16"/>
  <pageSetup fitToHeight="1" fitToWidth="1" horizontalDpi="600" verticalDpi="600" orientation="landscape" scale="53" r:id="rId1"/>
  <headerFooter alignWithMargins="0">
    <oddFooter>&amp;RPage 3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80"/>
  <sheetViews>
    <sheetView zoomScale="55" zoomScaleNormal="55" zoomScalePageLayoutView="0" workbookViewId="0" topLeftCell="A1">
      <selection activeCell="D15" sqref="D15"/>
    </sheetView>
  </sheetViews>
  <sheetFormatPr defaultColWidth="9.140625" defaultRowHeight="12.75"/>
  <cols>
    <col min="1" max="1" width="11.421875" style="0" customWidth="1"/>
    <col min="2" max="20" width="14.7109375" style="0" customWidth="1"/>
  </cols>
  <sheetData>
    <row r="1" ht="13.5" thickBot="1"/>
    <row r="2" spans="5:19" ht="27" thickBot="1">
      <c r="E2" s="243" t="s">
        <v>119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5"/>
      <c r="R2" s="245"/>
      <c r="S2" s="246"/>
    </row>
    <row r="4" spans="1:21" ht="26.25" customHeight="1">
      <c r="A4" s="240" t="s">
        <v>118</v>
      </c>
      <c r="B4" s="240"/>
      <c r="C4" s="240"/>
      <c r="D4" s="260"/>
      <c r="E4" s="260"/>
      <c r="F4" s="57"/>
      <c r="G4" s="57"/>
      <c r="H4" s="57"/>
      <c r="I4" s="57"/>
      <c r="J4" s="57"/>
      <c r="K4" s="57"/>
      <c r="L4" s="57"/>
      <c r="M4" s="57"/>
      <c r="N4" s="67"/>
      <c r="O4" s="63"/>
      <c r="P4" s="63"/>
      <c r="Q4" s="57"/>
      <c r="R4" s="151" t="s">
        <v>18</v>
      </c>
      <c r="S4" s="261"/>
      <c r="T4" s="261"/>
      <c r="U4" s="57"/>
    </row>
    <row r="5" spans="1:21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27" customHeight="1">
      <c r="A6" s="68" t="s">
        <v>128</v>
      </c>
      <c r="B6" s="263"/>
      <c r="C6" s="263"/>
      <c r="D6" s="63"/>
      <c r="E6" s="262" t="s">
        <v>129</v>
      </c>
      <c r="F6" s="262"/>
      <c r="G6" s="247"/>
      <c r="H6" s="247"/>
      <c r="I6" s="247"/>
      <c r="J6" s="247"/>
      <c r="K6" s="247"/>
      <c r="L6" s="248" t="s">
        <v>130</v>
      </c>
      <c r="M6" s="249"/>
      <c r="N6" s="249"/>
      <c r="O6" s="249"/>
      <c r="P6" s="264"/>
      <c r="Q6" s="264"/>
      <c r="R6" s="264"/>
      <c r="S6" s="264"/>
      <c r="T6" s="264"/>
      <c r="U6" s="63"/>
    </row>
    <row r="7" spans="1:20" ht="17.25">
      <c r="A7" s="64"/>
      <c r="B7" s="57"/>
      <c r="C7" s="57"/>
      <c r="D7" s="57"/>
      <c r="E7" s="52"/>
      <c r="F7" s="52"/>
      <c r="G7" s="52"/>
      <c r="H7" s="52"/>
      <c r="I7" s="52"/>
      <c r="J7" s="52"/>
      <c r="K7" s="52"/>
      <c r="L7" s="52"/>
      <c r="M7" s="57"/>
      <c r="N7" s="57"/>
      <c r="O7" s="57"/>
      <c r="P7" s="57"/>
      <c r="Q7" s="57"/>
      <c r="R7" s="57"/>
      <c r="S7" s="57"/>
      <c r="T7" s="57"/>
    </row>
    <row r="8" spans="1:20" ht="26.25" customHeight="1">
      <c r="A8" s="54"/>
      <c r="B8" s="62"/>
      <c r="C8" s="63"/>
      <c r="D8" s="63"/>
      <c r="E8" s="74" t="s">
        <v>114</v>
      </c>
      <c r="F8" s="63"/>
      <c r="G8" s="74"/>
      <c r="H8" s="80"/>
      <c r="I8" s="80"/>
      <c r="J8" s="80"/>
      <c r="K8" s="80"/>
      <c r="L8" s="80"/>
      <c r="M8" s="51" t="s">
        <v>115</v>
      </c>
      <c r="N8" s="77"/>
      <c r="O8" s="77"/>
      <c r="P8" s="252"/>
      <c r="Q8" s="252"/>
      <c r="R8" s="63"/>
      <c r="S8" s="63"/>
      <c r="T8" s="63"/>
    </row>
    <row r="9" spans="1:20" ht="12.75" customHeight="1">
      <c r="A9" s="53"/>
      <c r="B9" s="63"/>
      <c r="C9" s="63"/>
      <c r="D9" s="63"/>
      <c r="E9" s="63"/>
      <c r="F9" s="63"/>
      <c r="G9" s="64"/>
      <c r="H9" s="65"/>
      <c r="I9" s="65"/>
      <c r="J9" s="63"/>
      <c r="K9" s="63"/>
      <c r="L9" s="63"/>
      <c r="M9" s="63"/>
      <c r="N9" s="99"/>
      <c r="O9" s="99"/>
      <c r="P9" s="66"/>
      <c r="Q9" s="66"/>
      <c r="R9" s="66"/>
      <c r="S9" s="66"/>
      <c r="T9" s="57"/>
    </row>
    <row r="10" spans="2:20" ht="23.25">
      <c r="B10" s="53"/>
      <c r="C10" s="274" t="s">
        <v>85</v>
      </c>
      <c r="D10" s="275"/>
      <c r="E10" s="275"/>
      <c r="F10" s="275"/>
      <c r="G10" s="275"/>
      <c r="H10" s="276"/>
      <c r="I10" s="294" t="s">
        <v>86</v>
      </c>
      <c r="J10" s="295"/>
      <c r="K10" s="295"/>
      <c r="L10" s="296"/>
      <c r="M10" s="297"/>
      <c r="N10" s="282" t="s">
        <v>155</v>
      </c>
      <c r="O10" s="283"/>
      <c r="P10" s="284"/>
      <c r="Q10" s="265" t="s">
        <v>92</v>
      </c>
      <c r="R10" s="266"/>
      <c r="S10" s="266"/>
      <c r="T10" s="267"/>
    </row>
    <row r="11" spans="2:20" ht="22.5" customHeight="1">
      <c r="B11" s="53"/>
      <c r="C11" s="277"/>
      <c r="D11" s="278"/>
      <c r="E11" s="278"/>
      <c r="F11" s="278"/>
      <c r="G11" s="278"/>
      <c r="H11" s="278"/>
      <c r="I11" s="304"/>
      <c r="J11" s="305"/>
      <c r="K11" s="305"/>
      <c r="L11" s="305"/>
      <c r="M11" s="306"/>
      <c r="N11" s="285"/>
      <c r="O11" s="286"/>
      <c r="P11" s="287"/>
      <c r="Q11" s="268"/>
      <c r="R11" s="269"/>
      <c r="S11" s="269"/>
      <c r="T11" s="270"/>
    </row>
    <row r="12" spans="1:20" ht="18.75">
      <c r="A12" s="279" t="s">
        <v>71</v>
      </c>
      <c r="B12" s="253" t="s">
        <v>120</v>
      </c>
      <c r="C12" s="253" t="s">
        <v>73</v>
      </c>
      <c r="D12" s="253" t="s">
        <v>121</v>
      </c>
      <c r="E12" s="253" t="s">
        <v>122</v>
      </c>
      <c r="F12" s="253" t="s">
        <v>123</v>
      </c>
      <c r="G12" s="256" t="s">
        <v>131</v>
      </c>
      <c r="H12" s="257"/>
      <c r="I12" s="254" t="s">
        <v>124</v>
      </c>
      <c r="J12" s="254" t="s">
        <v>125</v>
      </c>
      <c r="K12" s="298" t="s">
        <v>87</v>
      </c>
      <c r="L12" s="299"/>
      <c r="M12" s="300"/>
      <c r="N12" s="288" t="s">
        <v>148</v>
      </c>
      <c r="O12" s="289"/>
      <c r="P12" s="290"/>
      <c r="Q12" s="253" t="s">
        <v>93</v>
      </c>
      <c r="R12" s="253" t="s">
        <v>94</v>
      </c>
      <c r="S12" s="271" t="s">
        <v>95</v>
      </c>
      <c r="T12" s="272"/>
    </row>
    <row r="13" spans="1:20" ht="12.75" customHeight="1">
      <c r="A13" s="280"/>
      <c r="B13" s="254"/>
      <c r="C13" s="254"/>
      <c r="D13" s="254"/>
      <c r="E13" s="254"/>
      <c r="F13" s="254"/>
      <c r="G13" s="258"/>
      <c r="H13" s="259"/>
      <c r="I13" s="254"/>
      <c r="J13" s="254"/>
      <c r="K13" s="301"/>
      <c r="L13" s="302"/>
      <c r="M13" s="303"/>
      <c r="N13" s="291"/>
      <c r="O13" s="292"/>
      <c r="P13" s="293"/>
      <c r="Q13" s="254"/>
      <c r="R13" s="254"/>
      <c r="S13" s="253" t="s">
        <v>96</v>
      </c>
      <c r="T13" s="253" t="s">
        <v>97</v>
      </c>
    </row>
    <row r="14" spans="1:24" ht="56.25" customHeight="1">
      <c r="A14" s="281"/>
      <c r="B14" s="255"/>
      <c r="C14" s="255"/>
      <c r="D14" s="255"/>
      <c r="E14" s="255"/>
      <c r="F14" s="255"/>
      <c r="G14" s="188" t="s">
        <v>83</v>
      </c>
      <c r="H14" s="188" t="s">
        <v>84</v>
      </c>
      <c r="I14" s="255"/>
      <c r="J14" s="255"/>
      <c r="K14" s="189" t="s">
        <v>80</v>
      </c>
      <c r="L14" s="188" t="s">
        <v>88</v>
      </c>
      <c r="M14" s="189" t="s">
        <v>113</v>
      </c>
      <c r="N14" s="188" t="s">
        <v>89</v>
      </c>
      <c r="O14" s="188" t="s">
        <v>90</v>
      </c>
      <c r="P14" s="188" t="s">
        <v>91</v>
      </c>
      <c r="Q14" s="255"/>
      <c r="R14" s="255"/>
      <c r="S14" s="273"/>
      <c r="T14" s="273"/>
      <c r="X14" s="1"/>
    </row>
    <row r="15" spans="1:20" ht="30" customHeight="1">
      <c r="A15" s="170">
        <v>1</v>
      </c>
      <c r="B15" s="160"/>
      <c r="C15" s="160"/>
      <c r="D15" s="160"/>
      <c r="E15" s="160"/>
      <c r="F15" s="160"/>
      <c r="G15" s="155"/>
      <c r="H15" s="156"/>
      <c r="I15" s="160"/>
      <c r="J15" s="160"/>
      <c r="K15" s="155"/>
      <c r="L15" s="155"/>
      <c r="M15" s="155"/>
      <c r="N15" s="156"/>
      <c r="O15" s="156"/>
      <c r="P15" s="156"/>
      <c r="Q15" s="162"/>
      <c r="R15" s="162"/>
      <c r="S15" s="162"/>
      <c r="T15" s="163"/>
    </row>
    <row r="16" spans="1:20" ht="30" customHeight="1">
      <c r="A16" s="170">
        <f>+A15+1</f>
        <v>2</v>
      </c>
      <c r="B16" s="160"/>
      <c r="C16" s="160"/>
      <c r="D16" s="160"/>
      <c r="E16" s="160"/>
      <c r="F16" s="160"/>
      <c r="G16" s="155"/>
      <c r="H16" s="156"/>
      <c r="I16" s="160"/>
      <c r="J16" s="160"/>
      <c r="K16" s="155"/>
      <c r="L16" s="155"/>
      <c r="M16" s="155"/>
      <c r="N16" s="156"/>
      <c r="O16" s="156"/>
      <c r="P16" s="156"/>
      <c r="Q16" s="162"/>
      <c r="R16" s="162"/>
      <c r="S16" s="162"/>
      <c r="T16" s="163"/>
    </row>
    <row r="17" spans="1:20" ht="30" customHeight="1">
      <c r="A17" s="170">
        <f aca="true" t="shared" si="0" ref="A17:A45">+A16+1</f>
        <v>3</v>
      </c>
      <c r="B17" s="160"/>
      <c r="C17" s="160"/>
      <c r="D17" s="160"/>
      <c r="E17" s="160"/>
      <c r="F17" s="160"/>
      <c r="G17" s="155"/>
      <c r="H17" s="156"/>
      <c r="I17" s="160"/>
      <c r="J17" s="160"/>
      <c r="K17" s="155"/>
      <c r="L17" s="155"/>
      <c r="M17" s="155"/>
      <c r="N17" s="156"/>
      <c r="O17" s="156"/>
      <c r="P17" s="156"/>
      <c r="Q17" s="162"/>
      <c r="R17" s="162"/>
      <c r="S17" s="162"/>
      <c r="T17" s="163"/>
    </row>
    <row r="18" spans="1:20" ht="30" customHeight="1">
      <c r="A18" s="170">
        <f t="shared" si="0"/>
        <v>4</v>
      </c>
      <c r="B18" s="160"/>
      <c r="C18" s="160"/>
      <c r="D18" s="160"/>
      <c r="E18" s="160"/>
      <c r="F18" s="160"/>
      <c r="G18" s="155"/>
      <c r="H18" s="156"/>
      <c r="I18" s="160"/>
      <c r="J18" s="160"/>
      <c r="K18" s="155"/>
      <c r="L18" s="155"/>
      <c r="M18" s="155"/>
      <c r="N18" s="156"/>
      <c r="O18" s="156"/>
      <c r="P18" s="156"/>
      <c r="Q18" s="162"/>
      <c r="R18" s="162"/>
      <c r="S18" s="162"/>
      <c r="T18" s="163"/>
    </row>
    <row r="19" spans="1:20" ht="30" customHeight="1">
      <c r="A19" s="170">
        <f t="shared" si="0"/>
        <v>5</v>
      </c>
      <c r="B19" s="160"/>
      <c r="C19" s="160"/>
      <c r="D19" s="160"/>
      <c r="E19" s="160"/>
      <c r="F19" s="160"/>
      <c r="G19" s="155"/>
      <c r="H19" s="156"/>
      <c r="I19" s="160"/>
      <c r="J19" s="160"/>
      <c r="K19" s="155"/>
      <c r="L19" s="155"/>
      <c r="M19" s="155"/>
      <c r="N19" s="156"/>
      <c r="O19" s="156"/>
      <c r="P19" s="156"/>
      <c r="Q19" s="162"/>
      <c r="R19" s="162"/>
      <c r="S19" s="162"/>
      <c r="T19" s="163"/>
    </row>
    <row r="20" spans="1:20" ht="30" customHeight="1">
      <c r="A20" s="170">
        <f t="shared" si="0"/>
        <v>6</v>
      </c>
      <c r="B20" s="160"/>
      <c r="C20" s="160"/>
      <c r="D20" s="160"/>
      <c r="E20" s="160"/>
      <c r="F20" s="160"/>
      <c r="G20" s="155"/>
      <c r="H20" s="156"/>
      <c r="I20" s="160"/>
      <c r="J20" s="160"/>
      <c r="K20" s="155"/>
      <c r="L20" s="155"/>
      <c r="M20" s="155"/>
      <c r="N20" s="156"/>
      <c r="O20" s="156"/>
      <c r="P20" s="156"/>
      <c r="Q20" s="162"/>
      <c r="R20" s="162"/>
      <c r="S20" s="162"/>
      <c r="T20" s="163"/>
    </row>
    <row r="21" spans="1:20" ht="30" customHeight="1">
      <c r="A21" s="170">
        <f t="shared" si="0"/>
        <v>7</v>
      </c>
      <c r="B21" s="160"/>
      <c r="C21" s="160"/>
      <c r="D21" s="160"/>
      <c r="E21" s="160"/>
      <c r="F21" s="160"/>
      <c r="G21" s="155"/>
      <c r="H21" s="156"/>
      <c r="I21" s="160"/>
      <c r="J21" s="160"/>
      <c r="K21" s="155"/>
      <c r="L21" s="155"/>
      <c r="M21" s="155"/>
      <c r="N21" s="156"/>
      <c r="O21" s="156"/>
      <c r="P21" s="156"/>
      <c r="Q21" s="162"/>
      <c r="R21" s="162"/>
      <c r="S21" s="162"/>
      <c r="T21" s="163"/>
    </row>
    <row r="22" spans="1:20" ht="30" customHeight="1">
      <c r="A22" s="170">
        <f t="shared" si="0"/>
        <v>8</v>
      </c>
      <c r="B22" s="160"/>
      <c r="C22" s="160"/>
      <c r="D22" s="160"/>
      <c r="E22" s="160"/>
      <c r="F22" s="160"/>
      <c r="G22" s="155"/>
      <c r="H22" s="156"/>
      <c r="I22" s="160"/>
      <c r="J22" s="160"/>
      <c r="K22" s="155"/>
      <c r="L22" s="155"/>
      <c r="M22" s="155"/>
      <c r="N22" s="156"/>
      <c r="O22" s="156"/>
      <c r="P22" s="156"/>
      <c r="Q22" s="162"/>
      <c r="R22" s="162"/>
      <c r="S22" s="162"/>
      <c r="T22" s="163"/>
    </row>
    <row r="23" spans="1:20" ht="30" customHeight="1">
      <c r="A23" s="170">
        <f t="shared" si="0"/>
        <v>9</v>
      </c>
      <c r="B23" s="160"/>
      <c r="C23" s="160"/>
      <c r="D23" s="160"/>
      <c r="E23" s="160"/>
      <c r="F23" s="160"/>
      <c r="G23" s="155"/>
      <c r="H23" s="156"/>
      <c r="I23" s="160"/>
      <c r="J23" s="160"/>
      <c r="K23" s="155"/>
      <c r="L23" s="155"/>
      <c r="M23" s="155"/>
      <c r="N23" s="156"/>
      <c r="O23" s="156"/>
      <c r="P23" s="156"/>
      <c r="Q23" s="162"/>
      <c r="R23" s="162"/>
      <c r="S23" s="162"/>
      <c r="T23" s="163"/>
    </row>
    <row r="24" spans="1:20" ht="30" customHeight="1">
      <c r="A24" s="170">
        <f t="shared" si="0"/>
        <v>10</v>
      </c>
      <c r="B24" s="160"/>
      <c r="C24" s="160"/>
      <c r="D24" s="160"/>
      <c r="E24" s="160"/>
      <c r="F24" s="160"/>
      <c r="G24" s="155"/>
      <c r="H24" s="156"/>
      <c r="I24" s="160"/>
      <c r="J24" s="160"/>
      <c r="K24" s="155"/>
      <c r="L24" s="155"/>
      <c r="M24" s="155"/>
      <c r="N24" s="156"/>
      <c r="O24" s="156"/>
      <c r="P24" s="156"/>
      <c r="Q24" s="162"/>
      <c r="R24" s="162"/>
      <c r="S24" s="162"/>
      <c r="T24" s="163"/>
    </row>
    <row r="25" spans="1:20" ht="30" customHeight="1">
      <c r="A25" s="170">
        <f t="shared" si="0"/>
        <v>11</v>
      </c>
      <c r="B25" s="160"/>
      <c r="C25" s="160"/>
      <c r="D25" s="160"/>
      <c r="E25" s="160"/>
      <c r="F25" s="160"/>
      <c r="G25" s="155"/>
      <c r="H25" s="156"/>
      <c r="I25" s="160"/>
      <c r="J25" s="160"/>
      <c r="K25" s="155"/>
      <c r="L25" s="155"/>
      <c r="M25" s="155"/>
      <c r="N25" s="156"/>
      <c r="O25" s="156"/>
      <c r="P25" s="156"/>
      <c r="Q25" s="162"/>
      <c r="R25" s="162"/>
      <c r="S25" s="162"/>
      <c r="T25" s="163"/>
    </row>
    <row r="26" spans="1:20" ht="30" customHeight="1">
      <c r="A26" s="170">
        <f t="shared" si="0"/>
        <v>12</v>
      </c>
      <c r="B26" s="160"/>
      <c r="C26" s="160"/>
      <c r="D26" s="160"/>
      <c r="E26" s="160"/>
      <c r="F26" s="160"/>
      <c r="G26" s="155"/>
      <c r="H26" s="156"/>
      <c r="I26" s="160"/>
      <c r="J26" s="160"/>
      <c r="K26" s="155"/>
      <c r="L26" s="155"/>
      <c r="M26" s="155"/>
      <c r="N26" s="156"/>
      <c r="O26" s="156"/>
      <c r="P26" s="156"/>
      <c r="Q26" s="162"/>
      <c r="R26" s="162"/>
      <c r="S26" s="162"/>
      <c r="T26" s="163"/>
    </row>
    <row r="27" spans="1:20" ht="30" customHeight="1">
      <c r="A27" s="170">
        <f t="shared" si="0"/>
        <v>13</v>
      </c>
      <c r="B27" s="160"/>
      <c r="C27" s="160"/>
      <c r="D27" s="160"/>
      <c r="E27" s="160"/>
      <c r="F27" s="160"/>
      <c r="G27" s="155"/>
      <c r="H27" s="156"/>
      <c r="I27" s="160"/>
      <c r="J27" s="160"/>
      <c r="K27" s="155"/>
      <c r="L27" s="155"/>
      <c r="M27" s="155"/>
      <c r="N27" s="156"/>
      <c r="O27" s="156"/>
      <c r="P27" s="156"/>
      <c r="Q27" s="162"/>
      <c r="R27" s="162"/>
      <c r="S27" s="162"/>
      <c r="T27" s="163"/>
    </row>
    <row r="28" spans="1:20" ht="30" customHeight="1">
      <c r="A28" s="170">
        <f t="shared" si="0"/>
        <v>14</v>
      </c>
      <c r="B28" s="160"/>
      <c r="C28" s="160"/>
      <c r="D28" s="160"/>
      <c r="E28" s="160"/>
      <c r="F28" s="160"/>
      <c r="G28" s="155"/>
      <c r="H28" s="156"/>
      <c r="I28" s="160"/>
      <c r="J28" s="160"/>
      <c r="K28" s="155"/>
      <c r="L28" s="155"/>
      <c r="M28" s="155"/>
      <c r="N28" s="156"/>
      <c r="O28" s="156"/>
      <c r="P28" s="156"/>
      <c r="Q28" s="162"/>
      <c r="R28" s="162"/>
      <c r="S28" s="162"/>
      <c r="T28" s="163"/>
    </row>
    <row r="29" spans="1:20" ht="30" customHeight="1">
      <c r="A29" s="170">
        <f t="shared" si="0"/>
        <v>15</v>
      </c>
      <c r="B29" s="160"/>
      <c r="C29" s="160"/>
      <c r="D29" s="160"/>
      <c r="E29" s="160"/>
      <c r="F29" s="160"/>
      <c r="G29" s="155"/>
      <c r="H29" s="156"/>
      <c r="I29" s="160"/>
      <c r="J29" s="160"/>
      <c r="K29" s="155"/>
      <c r="L29" s="155"/>
      <c r="M29" s="155"/>
      <c r="N29" s="156"/>
      <c r="O29" s="156"/>
      <c r="P29" s="156"/>
      <c r="Q29" s="162"/>
      <c r="R29" s="162"/>
      <c r="S29" s="162"/>
      <c r="T29" s="163"/>
    </row>
    <row r="30" spans="1:20" ht="30" customHeight="1">
      <c r="A30" s="170">
        <f t="shared" si="0"/>
        <v>16</v>
      </c>
      <c r="B30" s="160"/>
      <c r="C30" s="160"/>
      <c r="D30" s="160"/>
      <c r="E30" s="160"/>
      <c r="F30" s="160"/>
      <c r="G30" s="155"/>
      <c r="H30" s="156"/>
      <c r="I30" s="160"/>
      <c r="J30" s="160"/>
      <c r="K30" s="155"/>
      <c r="L30" s="155"/>
      <c r="M30" s="155"/>
      <c r="N30" s="156"/>
      <c r="O30" s="156"/>
      <c r="P30" s="156"/>
      <c r="Q30" s="162"/>
      <c r="R30" s="162"/>
      <c r="S30" s="162"/>
      <c r="T30" s="163"/>
    </row>
    <row r="31" spans="1:20" ht="30" customHeight="1">
      <c r="A31" s="170">
        <f t="shared" si="0"/>
        <v>17</v>
      </c>
      <c r="B31" s="160"/>
      <c r="C31" s="160"/>
      <c r="D31" s="160"/>
      <c r="E31" s="160"/>
      <c r="F31" s="160"/>
      <c r="G31" s="155"/>
      <c r="H31" s="156"/>
      <c r="I31" s="160"/>
      <c r="J31" s="160"/>
      <c r="K31" s="155"/>
      <c r="L31" s="155"/>
      <c r="M31" s="155"/>
      <c r="N31" s="156"/>
      <c r="O31" s="156"/>
      <c r="P31" s="156"/>
      <c r="Q31" s="162"/>
      <c r="R31" s="162"/>
      <c r="S31" s="162"/>
      <c r="T31" s="163"/>
    </row>
    <row r="32" spans="1:20" ht="30" customHeight="1">
      <c r="A32" s="170">
        <f t="shared" si="0"/>
        <v>18</v>
      </c>
      <c r="B32" s="160"/>
      <c r="C32" s="160"/>
      <c r="D32" s="160"/>
      <c r="E32" s="160"/>
      <c r="F32" s="160"/>
      <c r="G32" s="155"/>
      <c r="H32" s="156"/>
      <c r="I32" s="160"/>
      <c r="J32" s="160"/>
      <c r="K32" s="155"/>
      <c r="L32" s="155"/>
      <c r="M32" s="155"/>
      <c r="N32" s="156"/>
      <c r="O32" s="156"/>
      <c r="P32" s="156"/>
      <c r="Q32" s="162"/>
      <c r="R32" s="162"/>
      <c r="S32" s="162"/>
      <c r="T32" s="163"/>
    </row>
    <row r="33" spans="1:20" ht="30" customHeight="1">
      <c r="A33" s="170">
        <f t="shared" si="0"/>
        <v>19</v>
      </c>
      <c r="B33" s="160"/>
      <c r="C33" s="160"/>
      <c r="D33" s="160"/>
      <c r="E33" s="160"/>
      <c r="F33" s="160"/>
      <c r="G33" s="155"/>
      <c r="H33" s="156"/>
      <c r="I33" s="160"/>
      <c r="J33" s="160"/>
      <c r="K33" s="155"/>
      <c r="L33" s="155"/>
      <c r="M33" s="155"/>
      <c r="N33" s="156"/>
      <c r="O33" s="156"/>
      <c r="P33" s="156"/>
      <c r="Q33" s="162"/>
      <c r="R33" s="162"/>
      <c r="S33" s="162"/>
      <c r="T33" s="163"/>
    </row>
    <row r="34" spans="1:20" ht="30" customHeight="1">
      <c r="A34" s="170">
        <f t="shared" si="0"/>
        <v>20</v>
      </c>
      <c r="B34" s="160"/>
      <c r="C34" s="160"/>
      <c r="D34" s="160"/>
      <c r="E34" s="160"/>
      <c r="F34" s="160"/>
      <c r="G34" s="155"/>
      <c r="H34" s="156"/>
      <c r="I34" s="160"/>
      <c r="J34" s="160"/>
      <c r="K34" s="155"/>
      <c r="L34" s="155"/>
      <c r="M34" s="155"/>
      <c r="N34" s="156"/>
      <c r="O34" s="156"/>
      <c r="P34" s="156"/>
      <c r="Q34" s="162"/>
      <c r="R34" s="162"/>
      <c r="S34" s="162"/>
      <c r="T34" s="163"/>
    </row>
    <row r="35" spans="1:20" ht="30" customHeight="1">
      <c r="A35" s="170">
        <f t="shared" si="0"/>
        <v>21</v>
      </c>
      <c r="B35" s="160"/>
      <c r="C35" s="160"/>
      <c r="D35" s="160"/>
      <c r="E35" s="160"/>
      <c r="F35" s="160"/>
      <c r="G35" s="155"/>
      <c r="H35" s="156"/>
      <c r="I35" s="160"/>
      <c r="J35" s="160"/>
      <c r="K35" s="155"/>
      <c r="L35" s="155"/>
      <c r="M35" s="155"/>
      <c r="N35" s="156"/>
      <c r="O35" s="156"/>
      <c r="P35" s="156"/>
      <c r="Q35" s="162"/>
      <c r="R35" s="162"/>
      <c r="S35" s="162"/>
      <c r="T35" s="163"/>
    </row>
    <row r="36" spans="1:20" ht="30" customHeight="1">
      <c r="A36" s="170">
        <f t="shared" si="0"/>
        <v>22</v>
      </c>
      <c r="B36" s="160"/>
      <c r="C36" s="160"/>
      <c r="D36" s="160"/>
      <c r="E36" s="160"/>
      <c r="F36" s="160"/>
      <c r="G36" s="155"/>
      <c r="H36" s="156"/>
      <c r="I36" s="160"/>
      <c r="J36" s="160"/>
      <c r="K36" s="155"/>
      <c r="L36" s="155"/>
      <c r="M36" s="155"/>
      <c r="N36" s="156"/>
      <c r="O36" s="156"/>
      <c r="P36" s="156"/>
      <c r="Q36" s="162"/>
      <c r="R36" s="162"/>
      <c r="S36" s="162"/>
      <c r="T36" s="163"/>
    </row>
    <row r="37" spans="1:20" ht="30" customHeight="1">
      <c r="A37" s="170">
        <f t="shared" si="0"/>
        <v>23</v>
      </c>
      <c r="B37" s="160"/>
      <c r="C37" s="160"/>
      <c r="D37" s="160"/>
      <c r="E37" s="160"/>
      <c r="F37" s="160"/>
      <c r="G37" s="155"/>
      <c r="H37" s="156"/>
      <c r="I37" s="160"/>
      <c r="J37" s="160"/>
      <c r="K37" s="155"/>
      <c r="L37" s="155"/>
      <c r="M37" s="155"/>
      <c r="N37" s="156"/>
      <c r="O37" s="156"/>
      <c r="P37" s="156"/>
      <c r="Q37" s="162"/>
      <c r="R37" s="162"/>
      <c r="S37" s="162"/>
      <c r="T37" s="163"/>
    </row>
    <row r="38" spans="1:20" ht="30" customHeight="1">
      <c r="A38" s="170">
        <f t="shared" si="0"/>
        <v>24</v>
      </c>
      <c r="B38" s="160"/>
      <c r="C38" s="160"/>
      <c r="D38" s="160"/>
      <c r="E38" s="160"/>
      <c r="F38" s="160"/>
      <c r="G38" s="155"/>
      <c r="H38" s="156"/>
      <c r="I38" s="160"/>
      <c r="J38" s="160"/>
      <c r="K38" s="155"/>
      <c r="L38" s="155"/>
      <c r="M38" s="155"/>
      <c r="N38" s="156"/>
      <c r="O38" s="156"/>
      <c r="P38" s="156"/>
      <c r="Q38" s="162"/>
      <c r="R38" s="162"/>
      <c r="S38" s="162"/>
      <c r="T38" s="163"/>
    </row>
    <row r="39" spans="1:20" ht="30" customHeight="1">
      <c r="A39" s="170">
        <f t="shared" si="0"/>
        <v>25</v>
      </c>
      <c r="B39" s="160"/>
      <c r="C39" s="160"/>
      <c r="D39" s="160"/>
      <c r="E39" s="160"/>
      <c r="F39" s="160"/>
      <c r="G39" s="155"/>
      <c r="H39" s="156"/>
      <c r="I39" s="160"/>
      <c r="J39" s="160"/>
      <c r="K39" s="155"/>
      <c r="L39" s="155"/>
      <c r="M39" s="155"/>
      <c r="N39" s="156"/>
      <c r="O39" s="156"/>
      <c r="P39" s="156"/>
      <c r="Q39" s="162"/>
      <c r="R39" s="162"/>
      <c r="S39" s="162"/>
      <c r="T39" s="163"/>
    </row>
    <row r="40" spans="1:20" ht="30" customHeight="1">
      <c r="A40" s="170">
        <f t="shared" si="0"/>
        <v>26</v>
      </c>
      <c r="B40" s="160"/>
      <c r="C40" s="160"/>
      <c r="D40" s="160"/>
      <c r="E40" s="160"/>
      <c r="F40" s="160"/>
      <c r="G40" s="155"/>
      <c r="H40" s="156"/>
      <c r="I40" s="160"/>
      <c r="J40" s="160"/>
      <c r="K40" s="155"/>
      <c r="L40" s="155"/>
      <c r="M40" s="155"/>
      <c r="N40" s="156"/>
      <c r="O40" s="156"/>
      <c r="P40" s="156"/>
      <c r="Q40" s="162"/>
      <c r="R40" s="162"/>
      <c r="S40" s="162"/>
      <c r="T40" s="163"/>
    </row>
    <row r="41" spans="1:20" ht="30" customHeight="1">
      <c r="A41" s="170">
        <f t="shared" si="0"/>
        <v>27</v>
      </c>
      <c r="B41" s="160"/>
      <c r="C41" s="160"/>
      <c r="D41" s="160"/>
      <c r="E41" s="160"/>
      <c r="F41" s="160"/>
      <c r="G41" s="155"/>
      <c r="H41" s="156"/>
      <c r="I41" s="160"/>
      <c r="J41" s="160"/>
      <c r="K41" s="155"/>
      <c r="L41" s="155"/>
      <c r="M41" s="155"/>
      <c r="N41" s="156"/>
      <c r="O41" s="156"/>
      <c r="P41" s="156"/>
      <c r="Q41" s="162"/>
      <c r="R41" s="162"/>
      <c r="S41" s="162"/>
      <c r="T41" s="163"/>
    </row>
    <row r="42" spans="1:20" ht="30" customHeight="1">
      <c r="A42" s="170">
        <f t="shared" si="0"/>
        <v>28</v>
      </c>
      <c r="B42" s="160"/>
      <c r="C42" s="160"/>
      <c r="D42" s="160"/>
      <c r="E42" s="160"/>
      <c r="F42" s="160"/>
      <c r="G42" s="155"/>
      <c r="H42" s="156"/>
      <c r="I42" s="160"/>
      <c r="J42" s="160"/>
      <c r="K42" s="155"/>
      <c r="L42" s="155"/>
      <c r="M42" s="155"/>
      <c r="N42" s="156"/>
      <c r="O42" s="156"/>
      <c r="P42" s="156"/>
      <c r="Q42" s="162"/>
      <c r="R42" s="162"/>
      <c r="S42" s="162"/>
      <c r="T42" s="163"/>
    </row>
    <row r="43" spans="1:20" ht="30" customHeight="1">
      <c r="A43" s="170">
        <f t="shared" si="0"/>
        <v>29</v>
      </c>
      <c r="B43" s="160"/>
      <c r="C43" s="160"/>
      <c r="D43" s="160"/>
      <c r="E43" s="160"/>
      <c r="F43" s="160"/>
      <c r="G43" s="155"/>
      <c r="H43" s="156"/>
      <c r="I43" s="160"/>
      <c r="J43" s="160"/>
      <c r="K43" s="155"/>
      <c r="L43" s="155"/>
      <c r="M43" s="155"/>
      <c r="N43" s="156"/>
      <c r="O43" s="156"/>
      <c r="P43" s="156"/>
      <c r="Q43" s="162"/>
      <c r="R43" s="162"/>
      <c r="S43" s="162"/>
      <c r="T43" s="163"/>
    </row>
    <row r="44" spans="1:20" ht="30" customHeight="1">
      <c r="A44" s="170">
        <f t="shared" si="0"/>
        <v>30</v>
      </c>
      <c r="B44" s="160"/>
      <c r="C44" s="160"/>
      <c r="D44" s="160"/>
      <c r="E44" s="160"/>
      <c r="F44" s="160"/>
      <c r="G44" s="155"/>
      <c r="H44" s="156"/>
      <c r="I44" s="160"/>
      <c r="J44" s="160"/>
      <c r="K44" s="155"/>
      <c r="L44" s="155"/>
      <c r="M44" s="155"/>
      <c r="N44" s="156"/>
      <c r="O44" s="156"/>
      <c r="P44" s="156"/>
      <c r="Q44" s="162"/>
      <c r="R44" s="162"/>
      <c r="S44" s="162"/>
      <c r="T44" s="163"/>
    </row>
    <row r="45" spans="1:20" ht="30" customHeight="1" thickBot="1">
      <c r="A45" s="172">
        <f t="shared" si="0"/>
        <v>31</v>
      </c>
      <c r="B45" s="164"/>
      <c r="C45" s="164"/>
      <c r="D45" s="164"/>
      <c r="E45" s="164"/>
      <c r="F45" s="164"/>
      <c r="G45" s="158"/>
      <c r="H45" s="159"/>
      <c r="I45" s="164"/>
      <c r="J45" s="164"/>
      <c r="K45" s="158"/>
      <c r="L45" s="158"/>
      <c r="M45" s="158"/>
      <c r="N45" s="159"/>
      <c r="O45" s="159"/>
      <c r="P45" s="159"/>
      <c r="Q45" s="165"/>
      <c r="R45" s="165"/>
      <c r="S45" s="165"/>
      <c r="T45" s="166"/>
    </row>
    <row r="46" spans="1:20" ht="30" customHeight="1" thickTop="1">
      <c r="A46" s="84" t="s">
        <v>126</v>
      </c>
      <c r="B46" s="138"/>
      <c r="C46" s="138"/>
      <c r="D46" s="138"/>
      <c r="E46" s="138"/>
      <c r="F46" s="138"/>
      <c r="G46" s="140">
        <f aca="true" t="shared" si="1" ref="G46:S46">+SUM(G15:G45)</f>
        <v>0</v>
      </c>
      <c r="H46" s="148"/>
      <c r="I46" s="138"/>
      <c r="J46" s="138"/>
      <c r="K46" s="140">
        <f t="shared" si="1"/>
        <v>0</v>
      </c>
      <c r="L46" s="140">
        <f t="shared" si="1"/>
        <v>0</v>
      </c>
      <c r="M46" s="140">
        <f t="shared" si="1"/>
        <v>0</v>
      </c>
      <c r="N46" s="148"/>
      <c r="O46" s="148"/>
      <c r="P46" s="148"/>
      <c r="Q46" s="150">
        <f t="shared" si="1"/>
        <v>0</v>
      </c>
      <c r="R46" s="150">
        <f t="shared" si="1"/>
        <v>0</v>
      </c>
      <c r="S46" s="150">
        <f t="shared" si="1"/>
        <v>0</v>
      </c>
      <c r="T46" s="142"/>
    </row>
    <row r="47" spans="1:20" ht="30" customHeight="1">
      <c r="A47" s="70" t="s">
        <v>81</v>
      </c>
      <c r="B47" s="138">
        <f>+MIN(B15:B45)</f>
        <v>0</v>
      </c>
      <c r="C47" s="138">
        <f aca="true" t="shared" si="2" ref="C47:T47">+MIN(C15:C45)</f>
        <v>0</v>
      </c>
      <c r="D47" s="138">
        <f t="shared" si="2"/>
        <v>0</v>
      </c>
      <c r="E47" s="138">
        <f t="shared" si="2"/>
        <v>0</v>
      </c>
      <c r="F47" s="138">
        <f t="shared" si="2"/>
        <v>0</v>
      </c>
      <c r="G47" s="140">
        <f t="shared" si="2"/>
        <v>0</v>
      </c>
      <c r="H47" s="148">
        <f t="shared" si="2"/>
        <v>0</v>
      </c>
      <c r="I47" s="138"/>
      <c r="J47" s="138"/>
      <c r="K47" s="140"/>
      <c r="L47" s="140"/>
      <c r="M47" s="140"/>
      <c r="N47" s="148">
        <f t="shared" si="2"/>
        <v>0</v>
      </c>
      <c r="O47" s="148"/>
      <c r="P47" s="148"/>
      <c r="Q47" s="150">
        <f t="shared" si="2"/>
        <v>0</v>
      </c>
      <c r="R47" s="150">
        <f t="shared" si="2"/>
        <v>0</v>
      </c>
      <c r="S47" s="150">
        <f t="shared" si="2"/>
        <v>0</v>
      </c>
      <c r="T47" s="142">
        <f t="shared" si="2"/>
        <v>0</v>
      </c>
    </row>
    <row r="48" spans="1:20" ht="30" customHeight="1">
      <c r="A48" s="70" t="s">
        <v>82</v>
      </c>
      <c r="B48" s="137">
        <f>+MAX(B15:B45)</f>
        <v>0</v>
      </c>
      <c r="C48" s="137">
        <f aca="true" t="shared" si="3" ref="C48:T48">+MAX(C15:C45)</f>
        <v>0</v>
      </c>
      <c r="D48" s="137">
        <f t="shared" si="3"/>
        <v>0</v>
      </c>
      <c r="E48" s="137">
        <f t="shared" si="3"/>
        <v>0</v>
      </c>
      <c r="F48" s="137">
        <f t="shared" si="3"/>
        <v>0</v>
      </c>
      <c r="G48" s="139">
        <f t="shared" si="3"/>
        <v>0</v>
      </c>
      <c r="H48" s="147"/>
      <c r="I48" s="137"/>
      <c r="J48" s="137">
        <f t="shared" si="3"/>
        <v>0</v>
      </c>
      <c r="K48" s="139"/>
      <c r="L48" s="139"/>
      <c r="M48" s="139"/>
      <c r="N48" s="147"/>
      <c r="O48" s="147">
        <f t="shared" si="3"/>
        <v>0</v>
      </c>
      <c r="P48" s="147"/>
      <c r="Q48" s="149">
        <f t="shared" si="3"/>
        <v>0</v>
      </c>
      <c r="R48" s="149">
        <f t="shared" si="3"/>
        <v>0</v>
      </c>
      <c r="S48" s="149">
        <f t="shared" si="3"/>
        <v>0</v>
      </c>
      <c r="T48" s="141">
        <f t="shared" si="3"/>
        <v>0</v>
      </c>
    </row>
    <row r="49" spans="1:20" ht="39" customHeight="1">
      <c r="A49" s="71" t="s">
        <v>127</v>
      </c>
      <c r="B49" s="137" t="e">
        <f>+AVERAGE(B15:B45)</f>
        <v>#DIV/0!</v>
      </c>
      <c r="C49" s="137" t="e">
        <f aca="true" t="shared" si="4" ref="C49:T49">+AVERAGE(C15:C45)</f>
        <v>#DIV/0!</v>
      </c>
      <c r="D49" s="137" t="e">
        <f t="shared" si="4"/>
        <v>#DIV/0!</v>
      </c>
      <c r="E49" s="137" t="e">
        <f t="shared" si="4"/>
        <v>#DIV/0!</v>
      </c>
      <c r="F49" s="137" t="e">
        <f t="shared" si="4"/>
        <v>#DIV/0!</v>
      </c>
      <c r="G49" s="139" t="e">
        <f t="shared" si="4"/>
        <v>#DIV/0!</v>
      </c>
      <c r="H49" s="147"/>
      <c r="I49" s="137" t="e">
        <f t="shared" si="4"/>
        <v>#DIV/0!</v>
      </c>
      <c r="J49" s="137"/>
      <c r="K49" s="139"/>
      <c r="L49" s="139"/>
      <c r="M49" s="139"/>
      <c r="N49" s="147"/>
      <c r="O49" s="147"/>
      <c r="P49" s="147" t="e">
        <f t="shared" si="4"/>
        <v>#DIV/0!</v>
      </c>
      <c r="Q49" s="149" t="e">
        <f t="shared" si="4"/>
        <v>#DIV/0!</v>
      </c>
      <c r="R49" s="149" t="e">
        <f t="shared" si="4"/>
        <v>#DIV/0!</v>
      </c>
      <c r="S49" s="149" t="e">
        <f t="shared" si="4"/>
        <v>#DIV/0!</v>
      </c>
      <c r="T49" s="141" t="e">
        <f t="shared" si="4"/>
        <v>#DIV/0!</v>
      </c>
    </row>
    <row r="50" spans="1:17" ht="30" customHeight="1">
      <c r="A50" s="90" t="s">
        <v>143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</row>
    <row r="51" ht="30" customHeight="1"/>
    <row r="80" ht="37.5" customHeight="1">
      <c r="G80" s="1"/>
    </row>
  </sheetData>
  <sheetProtection sheet="1" objects="1" scenarios="1" selectLockedCells="1"/>
  <mergeCells count="32">
    <mergeCell ref="B12:B14"/>
    <mergeCell ref="C10:H11"/>
    <mergeCell ref="L6:O6"/>
    <mergeCell ref="A12:A14"/>
    <mergeCell ref="N10:P11"/>
    <mergeCell ref="N12:P13"/>
    <mergeCell ref="I10:M10"/>
    <mergeCell ref="I12:I14"/>
    <mergeCell ref="J12:J14"/>
    <mergeCell ref="K12:M13"/>
    <mergeCell ref="I11:M11"/>
    <mergeCell ref="Q10:T11"/>
    <mergeCell ref="Q12:Q14"/>
    <mergeCell ref="R12:R14"/>
    <mergeCell ref="S12:T12"/>
    <mergeCell ref="S13:S14"/>
    <mergeCell ref="T13:T14"/>
    <mergeCell ref="S4:T4"/>
    <mergeCell ref="E6:F6"/>
    <mergeCell ref="B6:C6"/>
    <mergeCell ref="P6:T6"/>
    <mergeCell ref="G6:K6"/>
    <mergeCell ref="E2:S2"/>
    <mergeCell ref="B50:Q50"/>
    <mergeCell ref="P8:Q8"/>
    <mergeCell ref="C12:C14"/>
    <mergeCell ref="D12:D14"/>
    <mergeCell ref="E12:E14"/>
    <mergeCell ref="F12:F14"/>
    <mergeCell ref="G12:H13"/>
    <mergeCell ref="A4:C4"/>
    <mergeCell ref="D4:E4"/>
  </mergeCells>
  <printOptions horizontalCentered="1" verticalCentered="1"/>
  <pageMargins left="0.25" right="0.25" top="0.2" bottom="0.18" header="0.16" footer="0.17"/>
  <pageSetup horizontalDpi="600" verticalDpi="600" orientation="landscape" scale="43" r:id="rId2"/>
  <headerFooter alignWithMargins="0">
    <oddFooter>&amp;RPage 4 of 5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5"/>
  <sheetViews>
    <sheetView zoomScaleSheetLayoutView="100" zoomScalePageLayoutView="0" workbookViewId="0" topLeftCell="F1">
      <selection activeCell="L23" sqref="L23"/>
    </sheetView>
  </sheetViews>
  <sheetFormatPr defaultColWidth="9.140625" defaultRowHeight="12.75"/>
  <cols>
    <col min="1" max="1" width="12.00390625" style="0" customWidth="1"/>
    <col min="2" max="15" width="18.57421875" style="0" customWidth="1"/>
  </cols>
  <sheetData>
    <row r="1" spans="4:12" ht="13.5" thickBot="1">
      <c r="D1" s="309"/>
      <c r="E1" s="309"/>
      <c r="F1" s="309"/>
      <c r="G1" s="309"/>
      <c r="H1" s="309"/>
      <c r="I1" s="309"/>
      <c r="J1" s="69"/>
      <c r="L1" s="69"/>
    </row>
    <row r="2" spans="3:12" ht="26.25" customHeight="1" thickBot="1">
      <c r="C2" s="92"/>
      <c r="D2" s="312" t="s">
        <v>119</v>
      </c>
      <c r="E2" s="313"/>
      <c r="F2" s="313"/>
      <c r="G2" s="313"/>
      <c r="H2" s="313"/>
      <c r="I2" s="313"/>
      <c r="J2" s="313"/>
      <c r="K2" s="313"/>
      <c r="L2" s="314"/>
    </row>
    <row r="3" spans="1:15" ht="21">
      <c r="A3" s="240" t="s">
        <v>118</v>
      </c>
      <c r="B3" s="240"/>
      <c r="C3" s="76"/>
      <c r="D3" s="57"/>
      <c r="E3" s="57"/>
      <c r="F3" s="57"/>
      <c r="G3" s="57"/>
      <c r="H3" s="82"/>
      <c r="I3" s="63"/>
      <c r="J3" s="91"/>
      <c r="K3" s="98"/>
      <c r="L3" s="91"/>
      <c r="M3" s="19"/>
      <c r="N3" s="91" t="s">
        <v>18</v>
      </c>
      <c r="O3" s="167"/>
    </row>
    <row r="4" spans="1:15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2" ht="21">
      <c r="A5" s="68" t="s">
        <v>128</v>
      </c>
      <c r="B5" s="177"/>
      <c r="C5" s="239" t="s">
        <v>140</v>
      </c>
      <c r="D5" s="239"/>
      <c r="E5" s="250"/>
      <c r="F5" s="250"/>
      <c r="G5" s="250"/>
      <c r="H5" s="315" t="s">
        <v>146</v>
      </c>
      <c r="I5" s="315"/>
      <c r="J5" s="250"/>
      <c r="K5" s="250"/>
      <c r="L5" s="250"/>
    </row>
    <row r="6" spans="1:3" ht="13.5" thickBot="1">
      <c r="A6" s="55"/>
      <c r="B6" s="56"/>
      <c r="C6" s="56"/>
    </row>
    <row r="7" spans="1:15" ht="23.25">
      <c r="A7" s="310" t="s">
        <v>98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1:15" ht="21" customHeight="1">
      <c r="A8" s="316" t="s">
        <v>71</v>
      </c>
      <c r="B8" s="307" t="s">
        <v>99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spans="1:15" ht="21" customHeight="1">
      <c r="A9" s="317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8.75" customHeight="1">
      <c r="A10" s="317"/>
      <c r="B10" s="85" t="s">
        <v>100</v>
      </c>
      <c r="C10" s="78" t="s">
        <v>101</v>
      </c>
      <c r="D10" s="78" t="s">
        <v>102</v>
      </c>
      <c r="E10" s="78" t="s">
        <v>103</v>
      </c>
      <c r="F10" s="78" t="s">
        <v>104</v>
      </c>
      <c r="G10" s="78" t="s">
        <v>105</v>
      </c>
      <c r="H10" s="78" t="s">
        <v>106</v>
      </c>
      <c r="I10" s="78" t="s">
        <v>107</v>
      </c>
      <c r="J10" s="78" t="s">
        <v>108</v>
      </c>
      <c r="K10" s="78" t="s">
        <v>109</v>
      </c>
      <c r="L10" s="78" t="s">
        <v>110</v>
      </c>
      <c r="M10" s="78" t="s">
        <v>111</v>
      </c>
      <c r="N10" s="78" t="s">
        <v>117</v>
      </c>
      <c r="O10" s="78" t="s">
        <v>112</v>
      </c>
    </row>
    <row r="11" spans="1:15" ht="19.5" customHeight="1" thickBot="1">
      <c r="A11" s="318"/>
      <c r="B11" s="88" t="s">
        <v>144</v>
      </c>
      <c r="C11" s="88" t="s">
        <v>144</v>
      </c>
      <c r="D11" s="88" t="s">
        <v>144</v>
      </c>
      <c r="E11" s="88" t="s">
        <v>144</v>
      </c>
      <c r="F11" s="88" t="s">
        <v>144</v>
      </c>
      <c r="G11" s="88" t="s">
        <v>144</v>
      </c>
      <c r="H11" s="88" t="s">
        <v>144</v>
      </c>
      <c r="I11" s="88" t="s">
        <v>144</v>
      </c>
      <c r="J11" s="88" t="s">
        <v>144</v>
      </c>
      <c r="K11" s="88" t="s">
        <v>144</v>
      </c>
      <c r="L11" s="88" t="s">
        <v>144</v>
      </c>
      <c r="M11" s="88" t="s">
        <v>144</v>
      </c>
      <c r="N11" s="88" t="s">
        <v>144</v>
      </c>
      <c r="O11" s="88" t="s">
        <v>144</v>
      </c>
    </row>
    <row r="12" spans="1:15" ht="27" customHeight="1">
      <c r="A12" s="173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27" customHeight="1">
      <c r="A13" s="174">
        <f>A12+1</f>
        <v>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27" customHeight="1">
      <c r="A14" s="174">
        <f aca="true" t="shared" si="0" ref="A14:A42">A13+1</f>
        <v>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ht="27" customHeight="1">
      <c r="A15" s="174">
        <f t="shared" si="0"/>
        <v>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27" customHeight="1">
      <c r="A16" s="174">
        <f t="shared" si="0"/>
        <v>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15" ht="27" customHeight="1">
      <c r="A17" s="174">
        <f t="shared" si="0"/>
        <v>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27" customHeight="1">
      <c r="A18" s="174">
        <f t="shared" si="0"/>
        <v>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27" customHeight="1">
      <c r="A19" s="174">
        <f t="shared" si="0"/>
        <v>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27" customHeight="1">
      <c r="A20" s="174">
        <f t="shared" si="0"/>
        <v>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27" customHeight="1">
      <c r="A21" s="174">
        <f t="shared" si="0"/>
        <v>10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27" customHeight="1">
      <c r="A22" s="174">
        <f t="shared" si="0"/>
        <v>11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27" customHeight="1">
      <c r="A23" s="174">
        <f t="shared" si="0"/>
        <v>12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27" customHeight="1">
      <c r="A24" s="174">
        <f t="shared" si="0"/>
        <v>13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27" customHeight="1">
      <c r="A25" s="174">
        <f t="shared" si="0"/>
        <v>14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27" customHeight="1">
      <c r="A26" s="174">
        <f t="shared" si="0"/>
        <v>15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  <row r="27" spans="1:15" ht="27" customHeight="1">
      <c r="A27" s="174">
        <f t="shared" si="0"/>
        <v>16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27" customHeight="1">
      <c r="A28" s="174">
        <f t="shared" si="0"/>
        <v>17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27" customHeight="1">
      <c r="A29" s="174">
        <f t="shared" si="0"/>
        <v>18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15" ht="27" customHeight="1">
      <c r="A30" s="174">
        <f t="shared" si="0"/>
        <v>19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</row>
    <row r="31" spans="1:15" ht="27" customHeight="1">
      <c r="A31" s="174">
        <f t="shared" si="0"/>
        <v>20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15" ht="27" customHeight="1">
      <c r="A32" s="174">
        <f t="shared" si="0"/>
        <v>21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</row>
    <row r="33" spans="1:15" ht="27" customHeight="1">
      <c r="A33" s="174">
        <f t="shared" si="0"/>
        <v>22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27" customHeight="1">
      <c r="A34" s="174">
        <f t="shared" si="0"/>
        <v>23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1:15" ht="27" customHeight="1">
      <c r="A35" s="174">
        <f t="shared" si="0"/>
        <v>24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27" customHeight="1">
      <c r="A36" s="174">
        <f t="shared" si="0"/>
        <v>25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</row>
    <row r="37" spans="1:15" ht="27" customHeight="1">
      <c r="A37" s="174">
        <f t="shared" si="0"/>
        <v>26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</row>
    <row r="38" spans="1:15" ht="27" customHeight="1">
      <c r="A38" s="174">
        <f t="shared" si="0"/>
        <v>27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</row>
    <row r="39" spans="1:15" ht="27" customHeight="1">
      <c r="A39" s="174">
        <f t="shared" si="0"/>
        <v>28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27" customHeight="1">
      <c r="A40" s="174">
        <f t="shared" si="0"/>
        <v>29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</row>
    <row r="41" spans="1:15" ht="27" customHeight="1">
      <c r="A41" s="175">
        <f t="shared" si="0"/>
        <v>30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pans="1:15" ht="27" customHeight="1" thickBot="1">
      <c r="A42" s="176">
        <f t="shared" si="0"/>
        <v>31</v>
      </c>
      <c r="B42" s="169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5" ht="27" customHeight="1" thickTop="1">
      <c r="A43" s="86" t="s">
        <v>82</v>
      </c>
      <c r="B43" s="100">
        <f aca="true" t="shared" si="1" ref="B43:O43">+MAX(B12:B42)</f>
        <v>0</v>
      </c>
      <c r="C43" s="100">
        <f t="shared" si="1"/>
        <v>0</v>
      </c>
      <c r="D43" s="100">
        <f t="shared" si="1"/>
        <v>0</v>
      </c>
      <c r="E43" s="100">
        <f t="shared" si="1"/>
        <v>0</v>
      </c>
      <c r="F43" s="100">
        <f t="shared" si="1"/>
        <v>0</v>
      </c>
      <c r="G43" s="100">
        <f t="shared" si="1"/>
        <v>0</v>
      </c>
      <c r="H43" s="100">
        <f t="shared" si="1"/>
        <v>0</v>
      </c>
      <c r="I43" s="100">
        <f t="shared" si="1"/>
        <v>0</v>
      </c>
      <c r="J43" s="100">
        <f t="shared" si="1"/>
        <v>0</v>
      </c>
      <c r="K43" s="100">
        <f t="shared" si="1"/>
        <v>0</v>
      </c>
      <c r="L43" s="100">
        <f t="shared" si="1"/>
        <v>0</v>
      </c>
      <c r="M43" s="100">
        <f t="shared" si="1"/>
        <v>0</v>
      </c>
      <c r="N43" s="100">
        <f t="shared" si="1"/>
        <v>0</v>
      </c>
      <c r="O43" s="100">
        <f t="shared" si="1"/>
        <v>0</v>
      </c>
    </row>
    <row r="44" spans="1:15" ht="27" customHeight="1">
      <c r="A44" s="87" t="s">
        <v>142</v>
      </c>
      <c r="B44" s="83" t="e">
        <f aca="true" t="shared" si="2" ref="B44:O44">+AVERAGE(B12:B42)</f>
        <v>#DIV/0!</v>
      </c>
      <c r="C44" s="83" t="e">
        <f t="shared" si="2"/>
        <v>#DIV/0!</v>
      </c>
      <c r="D44" s="83" t="e">
        <f t="shared" si="2"/>
        <v>#DIV/0!</v>
      </c>
      <c r="E44" s="83" t="e">
        <f t="shared" si="2"/>
        <v>#DIV/0!</v>
      </c>
      <c r="F44" s="83" t="e">
        <f t="shared" si="2"/>
        <v>#DIV/0!</v>
      </c>
      <c r="G44" s="83" t="e">
        <f t="shared" si="2"/>
        <v>#DIV/0!</v>
      </c>
      <c r="H44" s="83" t="e">
        <f t="shared" si="2"/>
        <v>#DIV/0!</v>
      </c>
      <c r="I44" s="83" t="e">
        <f t="shared" si="2"/>
        <v>#DIV/0!</v>
      </c>
      <c r="J44" s="83" t="e">
        <f t="shared" si="2"/>
        <v>#DIV/0!</v>
      </c>
      <c r="K44" s="83" t="e">
        <f t="shared" si="2"/>
        <v>#DIV/0!</v>
      </c>
      <c r="L44" s="83" t="e">
        <f t="shared" si="2"/>
        <v>#DIV/0!</v>
      </c>
      <c r="M44" s="83" t="e">
        <f t="shared" si="2"/>
        <v>#DIV/0!</v>
      </c>
      <c r="N44" s="83" t="e">
        <f t="shared" si="2"/>
        <v>#DIV/0!</v>
      </c>
      <c r="O44" s="83" t="e">
        <f t="shared" si="2"/>
        <v>#DIV/0!</v>
      </c>
    </row>
    <row r="45" spans="1:13" ht="25.5" customHeight="1">
      <c r="A45" s="1" t="s">
        <v>145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</row>
  </sheetData>
  <sheetProtection sheet="1" objects="1" scenarios="1" selectLockedCells="1"/>
  <mergeCells count="11">
    <mergeCell ref="E5:G5"/>
    <mergeCell ref="B45:M45"/>
    <mergeCell ref="B8:O8"/>
    <mergeCell ref="D1:I1"/>
    <mergeCell ref="A7:O7"/>
    <mergeCell ref="D2:L2"/>
    <mergeCell ref="H5:I5"/>
    <mergeCell ref="J5:L5"/>
    <mergeCell ref="A3:B3"/>
    <mergeCell ref="C5:D5"/>
    <mergeCell ref="A8:A11"/>
  </mergeCells>
  <printOptions horizontalCentered="1" verticalCentered="1"/>
  <pageMargins left="0.16" right="0.16" top="0.17" bottom="0.24" header="1.53" footer="0.16"/>
  <pageSetup fitToHeight="0" fitToWidth="0" horizontalDpi="600" verticalDpi="600" orientation="landscape" scale="50" r:id="rId2"/>
  <headerFooter alignWithMargins="0">
    <oddFooter xml:space="preserve">&amp;RPage 5 of 5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MDE Surface Water MOR from 2015-09-24</dc:title>
  <dc:subject/>
  <dc:creator>sal</dc:creator>
  <cp:keywords/>
  <dc:description/>
  <cp:lastModifiedBy>sal</cp:lastModifiedBy>
  <cp:lastPrinted>2015-04-20T18:03:59Z</cp:lastPrinted>
  <dcterms:created xsi:type="dcterms:W3CDTF">2014-01-30T14:31:08Z</dcterms:created>
  <dcterms:modified xsi:type="dcterms:W3CDTF">2017-07-03T13:17:19Z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0x0101005FA84CC219FB3A48A0BE9A780B76923D</vt:lpwstr>
  </property>
  <property fmtid="{D5CDD505-2E9C-101B-9397-08002B2CF9AE}" pid="3" name="display_urn:schemas-microsoft-com:office:office#Editor">
    <vt:lpwstr>Installer, sp19</vt:lpwstr>
  </property>
  <property fmtid="{D5CDD505-2E9C-101B-9397-08002B2CF9AE}" pid="4" name="display_urn:schemas-microsoft-com:office:office#Author">
    <vt:lpwstr>Installer, sp19</vt:lpwstr>
  </property>
</Properties>
</file>