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80" windowHeight="9180" activeTab="0"/>
  </bookViews>
  <sheets>
    <sheet name="PHREATIC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<sst xmlns="http://schemas.openxmlformats.org/spreadsheetml/2006/main" count="47" uniqueCount="30">
  <si>
    <t xml:space="preserve">INPUT:                          </t>
  </si>
  <si>
    <t xml:space="preserve">Upstream Slope (Zu)   </t>
  </si>
  <si>
    <t>=</t>
  </si>
  <si>
    <t xml:space="preserve">Downstream Slope (Zd) </t>
  </si>
  <si>
    <t xml:space="preserve">Height of Dam (Hd)     </t>
  </si>
  <si>
    <t>feet</t>
  </si>
  <si>
    <t>Height of Seepage Pool (Hp)</t>
  </si>
  <si>
    <t xml:space="preserve">Dam Topwidth (TW)     </t>
  </si>
  <si>
    <t xml:space="preserve">Soil Permeability (k) </t>
  </si>
  <si>
    <t>cm/sec</t>
  </si>
  <si>
    <t xml:space="preserve">Seepage Width (w)     </t>
  </si>
  <si>
    <t>OUTPUT:</t>
  </si>
  <si>
    <t xml:space="preserve">Downstream Slope Angle (a)    </t>
  </si>
  <si>
    <t>degrees</t>
  </si>
  <si>
    <t xml:space="preserve">Horizontal Seepage Length (d)  </t>
  </si>
  <si>
    <t xml:space="preserve">Seepage Exit Length (L)        </t>
  </si>
  <si>
    <t xml:space="preserve">Seepage Exit Height (h)       </t>
  </si>
  <si>
    <t xml:space="preserve">Seepage Rate (Q)              </t>
  </si>
  <si>
    <t>gpm</t>
  </si>
  <si>
    <t xml:space="preserve">Slope of Phreatic Line (Zp)   </t>
  </si>
  <si>
    <t>Equations:</t>
  </si>
  <si>
    <t>tan a = 1/Zd</t>
  </si>
  <si>
    <t>a = arctan (1/Zd)</t>
  </si>
  <si>
    <t>s = Hp*Zu</t>
  </si>
  <si>
    <t>d = Hp*Zu/3 + (Hd-Hp)Zu + TW + Hd*Zd</t>
  </si>
  <si>
    <t>L = d/cos a - sqrt(d²/cos²a - H²/sin²a)</t>
  </si>
  <si>
    <t>h = L*(sin a)</t>
  </si>
  <si>
    <t xml:space="preserve">Q = k*w*L(sin a)(tan a) </t>
  </si>
  <si>
    <t xml:space="preserve"> </t>
  </si>
  <si>
    <r>
      <t xml:space="preserve">        CASAGRANDE SEEPAGE THEORY         </t>
    </r>
    <r>
      <rPr>
        <b/>
        <sz val="14"/>
        <rFont val="Times New Roman"/>
        <family val="1"/>
      </rPr>
      <t>BWH 2/92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</si>
</sst>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/yy"/>
    <numFmt numFmtId="169" formatCode="d\-mmm\-yy"/>
    <numFmt numFmtId="170" formatCode="d\-mmm"/>
    <numFmt numFmtId="171" formatCode="m/d/yy\ h:mm"/>
    <numFmt numFmtId="172" formatCode="m/d"/>
    <numFmt numFmtId="173" formatCode="0.0"/>
    <numFmt numFmtId="174" formatCode="0.000000"/>
  </numFmts>
  <fonts count="14">
    <font>
      <sz val="12"/>
      <name val="Courier New"/>
      <family val="0"/>
    </font>
    <font>
      <b/>
      <sz val="18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i/>
      <sz val="12"/>
      <name val="Arial"/>
      <family val="0"/>
    </font>
    <font>
      <sz val="12"/>
      <name val="MS Sans Serif"/>
      <family val="0"/>
    </font>
    <font>
      <b/>
      <sz val="12"/>
      <name val="Courier New"/>
      <family val="0"/>
    </font>
    <font>
      <sz val="10"/>
      <name val="MS Sans Serif"/>
      <family val="2"/>
    </font>
    <font>
      <b/>
      <sz val="12"/>
      <name val="MS Sans Serif"/>
      <family val="2"/>
    </font>
    <font>
      <b/>
      <sz val="10"/>
      <name val="SF Sans Serif"/>
      <family val="2"/>
    </font>
    <font>
      <b/>
      <sz val="14"/>
      <name val="Courier New"/>
      <family val="3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1" fontId="7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173" fontId="7" fillId="0" borderId="1" xfId="0" applyFont="1" applyBorder="1" applyAlignment="1">
      <alignment horizontal="right"/>
    </xf>
    <xf numFmtId="173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1809750</xdr:colOff>
      <xdr:row>46</xdr:row>
      <xdr:rowOff>152400</xdr:rowOff>
    </xdr:from>
    <xdr:to>
      <xdr:col>5</xdr:col>
      <xdr:colOff>2076450</xdr:colOff>
      <xdr:row>47</xdr:row>
      <xdr:rowOff>171450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5400675" y="9525000"/>
          <a:ext cx="266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1438275</xdr:colOff>
      <xdr:row>47</xdr:row>
      <xdr:rowOff>114300</xdr:rowOff>
    </xdr:from>
    <xdr:to>
      <xdr:col>5</xdr:col>
      <xdr:colOff>1733550</xdr:colOff>
      <xdr:row>48</xdr:row>
      <xdr:rowOff>123825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029200" y="9686925"/>
          <a:ext cx="295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371475</xdr:colOff>
      <xdr:row>21</xdr:row>
      <xdr:rowOff>28575</xdr:rowOff>
    </xdr:from>
    <xdr:to>
      <xdr:col>5</xdr:col>
      <xdr:colOff>19050</xdr:colOff>
      <xdr:row>22</xdr:row>
      <xdr:rowOff>66675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3419475" y="4438650"/>
          <a:ext cx="190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3</xdr:col>
      <xdr:colOff>571500</xdr:colOff>
      <xdr:row>5</xdr:row>
      <xdr:rowOff>171450</xdr:rowOff>
    </xdr:from>
    <xdr:to>
      <xdr:col>4</xdr:col>
      <xdr:colOff>76200</xdr:colOff>
      <xdr:row>7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2838450" y="1381125"/>
          <a:ext cx="2857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1819275</xdr:colOff>
      <xdr:row>17</xdr:row>
      <xdr:rowOff>28575</xdr:rowOff>
    </xdr:from>
    <xdr:to>
      <xdr:col>5</xdr:col>
      <xdr:colOff>1990725</xdr:colOff>
      <xdr:row>18</xdr:row>
      <xdr:rowOff>57150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5410200" y="3638550"/>
          <a:ext cx="171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1314450</xdr:colOff>
      <xdr:row>20</xdr:row>
      <xdr:rowOff>9525</xdr:rowOff>
    </xdr:from>
    <xdr:to>
      <xdr:col>1</xdr:col>
      <xdr:colOff>1524000</xdr:colOff>
      <xdr:row>21</xdr:row>
      <xdr:rowOff>47625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1419225" y="4219575"/>
          <a:ext cx="209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495300</xdr:colOff>
      <xdr:row>50</xdr:row>
      <xdr:rowOff>57150</xdr:rowOff>
    </xdr:from>
    <xdr:to>
      <xdr:col>5</xdr:col>
      <xdr:colOff>1238250</xdr:colOff>
      <xdr:row>50</xdr:row>
      <xdr:rowOff>57150</xdr:rowOff>
    </xdr:to>
    <xdr:sp>
      <xdr:nvSpPr>
        <xdr:cNvPr id="7" name="Line 25"/>
        <xdr:cNvSpPr>
          <a:spLocks/>
        </xdr:cNvSpPr>
      </xdr:nvSpPr>
      <xdr:spPr>
        <a:xfrm>
          <a:off x="4086225" y="10229850"/>
          <a:ext cx="7429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104775</xdr:colOff>
      <xdr:row>49</xdr:row>
      <xdr:rowOff>47625</xdr:rowOff>
    </xdr:from>
    <xdr:to>
      <xdr:col>5</xdr:col>
      <xdr:colOff>276225</xdr:colOff>
      <xdr:row>50</xdr:row>
      <xdr:rowOff>66675</xdr:rowOff>
    </xdr:to>
    <xdr:sp>
      <xdr:nvSpPr>
        <xdr:cNvPr id="8" name="Line 26"/>
        <xdr:cNvSpPr>
          <a:spLocks/>
        </xdr:cNvSpPr>
      </xdr:nvSpPr>
      <xdr:spPr>
        <a:xfrm flipH="1" flipV="1">
          <a:off x="3695700" y="10020300"/>
          <a:ext cx="171450" cy="2190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1238250</xdr:colOff>
      <xdr:row>49</xdr:row>
      <xdr:rowOff>57150</xdr:rowOff>
    </xdr:from>
    <xdr:to>
      <xdr:col>5</xdr:col>
      <xdr:colOff>1362075</xdr:colOff>
      <xdr:row>50</xdr:row>
      <xdr:rowOff>57150</xdr:rowOff>
    </xdr:to>
    <xdr:sp>
      <xdr:nvSpPr>
        <xdr:cNvPr id="9" name="Line 27"/>
        <xdr:cNvSpPr>
          <a:spLocks/>
        </xdr:cNvSpPr>
      </xdr:nvSpPr>
      <xdr:spPr>
        <a:xfrm flipV="1">
          <a:off x="4829175" y="10029825"/>
          <a:ext cx="123825" cy="2000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1352550</xdr:colOff>
      <xdr:row>44</xdr:row>
      <xdr:rowOff>142875</xdr:rowOff>
    </xdr:from>
    <xdr:to>
      <xdr:col>6</xdr:col>
      <xdr:colOff>419100</xdr:colOff>
      <xdr:row>49</xdr:row>
      <xdr:rowOff>57150</xdr:rowOff>
    </xdr:to>
    <xdr:sp>
      <xdr:nvSpPr>
        <xdr:cNvPr id="10" name="Line 28"/>
        <xdr:cNvSpPr>
          <a:spLocks/>
        </xdr:cNvSpPr>
      </xdr:nvSpPr>
      <xdr:spPr>
        <a:xfrm flipV="1">
          <a:off x="4943475" y="9115425"/>
          <a:ext cx="1285875" cy="9144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3</xdr:col>
      <xdr:colOff>581025</xdr:colOff>
      <xdr:row>44</xdr:row>
      <xdr:rowOff>123825</xdr:rowOff>
    </xdr:from>
    <xdr:to>
      <xdr:col>5</xdr:col>
      <xdr:colOff>371475</xdr:colOff>
      <xdr:row>49</xdr:row>
      <xdr:rowOff>66675</xdr:rowOff>
    </xdr:to>
    <xdr:sp>
      <xdr:nvSpPr>
        <xdr:cNvPr id="11" name="Line 29"/>
        <xdr:cNvSpPr>
          <a:spLocks/>
        </xdr:cNvSpPr>
      </xdr:nvSpPr>
      <xdr:spPr>
        <a:xfrm flipH="1" flipV="1">
          <a:off x="2847975" y="9096375"/>
          <a:ext cx="1114425" cy="9429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3</xdr:col>
      <xdr:colOff>581025</xdr:colOff>
      <xdr:row>44</xdr:row>
      <xdr:rowOff>123825</xdr:rowOff>
    </xdr:from>
    <xdr:to>
      <xdr:col>6</xdr:col>
      <xdr:colOff>447675</xdr:colOff>
      <xdr:row>44</xdr:row>
      <xdr:rowOff>133350</xdr:rowOff>
    </xdr:to>
    <xdr:sp>
      <xdr:nvSpPr>
        <xdr:cNvPr id="12" name="Line 30"/>
        <xdr:cNvSpPr>
          <a:spLocks/>
        </xdr:cNvSpPr>
      </xdr:nvSpPr>
      <xdr:spPr>
        <a:xfrm flipV="1">
          <a:off x="2847975" y="9096375"/>
          <a:ext cx="3409950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133350</xdr:colOff>
      <xdr:row>46</xdr:row>
      <xdr:rowOff>0</xdr:rowOff>
    </xdr:from>
    <xdr:to>
      <xdr:col>6</xdr:col>
      <xdr:colOff>57150</xdr:colOff>
      <xdr:row>46</xdr:row>
      <xdr:rowOff>0</xdr:rowOff>
    </xdr:to>
    <xdr:sp>
      <xdr:nvSpPr>
        <xdr:cNvPr id="13" name="Line 31"/>
        <xdr:cNvSpPr>
          <a:spLocks/>
        </xdr:cNvSpPr>
      </xdr:nvSpPr>
      <xdr:spPr>
        <a:xfrm>
          <a:off x="3181350" y="9372600"/>
          <a:ext cx="2686050" cy="0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847725</xdr:colOff>
      <xdr:row>46</xdr:row>
      <xdr:rowOff>47625</xdr:rowOff>
    </xdr:from>
    <xdr:to>
      <xdr:col>5</xdr:col>
      <xdr:colOff>1076325</xdr:colOff>
      <xdr:row>46</xdr:row>
      <xdr:rowOff>47625</xdr:rowOff>
    </xdr:to>
    <xdr:sp>
      <xdr:nvSpPr>
        <xdr:cNvPr id="14" name="Line 32"/>
        <xdr:cNvSpPr>
          <a:spLocks/>
        </xdr:cNvSpPr>
      </xdr:nvSpPr>
      <xdr:spPr>
        <a:xfrm>
          <a:off x="4438650" y="9420225"/>
          <a:ext cx="228600" cy="0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876300</xdr:colOff>
      <xdr:row>46</xdr:row>
      <xdr:rowOff>85725</xdr:rowOff>
    </xdr:from>
    <xdr:to>
      <xdr:col>5</xdr:col>
      <xdr:colOff>1047750</xdr:colOff>
      <xdr:row>46</xdr:row>
      <xdr:rowOff>85725</xdr:rowOff>
    </xdr:to>
    <xdr:sp>
      <xdr:nvSpPr>
        <xdr:cNvPr id="15" name="Line 33"/>
        <xdr:cNvSpPr>
          <a:spLocks/>
        </xdr:cNvSpPr>
      </xdr:nvSpPr>
      <xdr:spPr>
        <a:xfrm>
          <a:off x="4467225" y="9458325"/>
          <a:ext cx="171450" cy="0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914400</xdr:colOff>
      <xdr:row>46</xdr:row>
      <xdr:rowOff>123825</xdr:rowOff>
    </xdr:from>
    <xdr:to>
      <xdr:col>5</xdr:col>
      <xdr:colOff>1019175</xdr:colOff>
      <xdr:row>46</xdr:row>
      <xdr:rowOff>123825</xdr:rowOff>
    </xdr:to>
    <xdr:sp>
      <xdr:nvSpPr>
        <xdr:cNvPr id="16" name="Line 34"/>
        <xdr:cNvSpPr>
          <a:spLocks/>
        </xdr:cNvSpPr>
      </xdr:nvSpPr>
      <xdr:spPr>
        <a:xfrm>
          <a:off x="4505325" y="9496425"/>
          <a:ext cx="104775" cy="0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19050</xdr:rowOff>
    </xdr:from>
    <xdr:to>
      <xdr:col>6</xdr:col>
      <xdr:colOff>47625</xdr:colOff>
      <xdr:row>50</xdr:row>
      <xdr:rowOff>104775</xdr:rowOff>
    </xdr:to>
    <xdr:sp>
      <xdr:nvSpPr>
        <xdr:cNvPr id="17" name="Line 35"/>
        <xdr:cNvSpPr>
          <a:spLocks/>
        </xdr:cNvSpPr>
      </xdr:nvSpPr>
      <xdr:spPr>
        <a:xfrm>
          <a:off x="5857875" y="9391650"/>
          <a:ext cx="0" cy="885825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6</xdr:col>
      <xdr:colOff>409575</xdr:colOff>
      <xdr:row>44</xdr:row>
      <xdr:rowOff>161925</xdr:rowOff>
    </xdr:from>
    <xdr:to>
      <xdr:col>6</xdr:col>
      <xdr:colOff>409575</xdr:colOff>
      <xdr:row>50</xdr:row>
      <xdr:rowOff>95250</xdr:rowOff>
    </xdr:to>
    <xdr:sp>
      <xdr:nvSpPr>
        <xdr:cNvPr id="18" name="Line 36"/>
        <xdr:cNvSpPr>
          <a:spLocks/>
        </xdr:cNvSpPr>
      </xdr:nvSpPr>
      <xdr:spPr>
        <a:xfrm flipH="1">
          <a:off x="6219825" y="9134475"/>
          <a:ext cx="0" cy="1133475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76200</xdr:colOff>
      <xdr:row>50</xdr:row>
      <xdr:rowOff>114300</xdr:rowOff>
    </xdr:from>
    <xdr:to>
      <xdr:col>6</xdr:col>
      <xdr:colOff>733425</xdr:colOff>
      <xdr:row>50</xdr:row>
      <xdr:rowOff>114300</xdr:rowOff>
    </xdr:to>
    <xdr:sp>
      <xdr:nvSpPr>
        <xdr:cNvPr id="19" name="Line 37"/>
        <xdr:cNvSpPr>
          <a:spLocks/>
        </xdr:cNvSpPr>
      </xdr:nvSpPr>
      <xdr:spPr>
        <a:xfrm>
          <a:off x="3667125" y="10287000"/>
          <a:ext cx="28765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257175</xdr:colOff>
      <xdr:row>48</xdr:row>
      <xdr:rowOff>180975</xdr:rowOff>
    </xdr:from>
    <xdr:to>
      <xdr:col>5</xdr:col>
      <xdr:colOff>1514475</xdr:colOff>
      <xdr:row>48</xdr:row>
      <xdr:rowOff>180975</xdr:rowOff>
    </xdr:to>
    <xdr:sp>
      <xdr:nvSpPr>
        <xdr:cNvPr id="20" name="Line 38"/>
        <xdr:cNvSpPr>
          <a:spLocks/>
        </xdr:cNvSpPr>
      </xdr:nvSpPr>
      <xdr:spPr>
        <a:xfrm>
          <a:off x="3848100" y="9953625"/>
          <a:ext cx="1257300" cy="0"/>
        </a:xfrm>
        <a:prstGeom prst="line">
          <a:avLst/>
        </a:prstGeom>
        <a:noFill/>
        <a:ln w="254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2066925</xdr:colOff>
      <xdr:row>47</xdr:row>
      <xdr:rowOff>114300</xdr:rowOff>
    </xdr:from>
    <xdr:to>
      <xdr:col>6</xdr:col>
      <xdr:colOff>219075</xdr:colOff>
      <xdr:row>48</xdr:row>
      <xdr:rowOff>171450</xdr:rowOff>
    </xdr:to>
    <xdr:sp>
      <xdr:nvSpPr>
        <xdr:cNvPr id="21" name="TextBox 39"/>
        <xdr:cNvSpPr txBox="1">
          <a:spLocks noChangeArrowheads="1"/>
        </xdr:cNvSpPr>
      </xdr:nvSpPr>
      <xdr:spPr>
        <a:xfrm>
          <a:off x="5657850" y="9686925"/>
          <a:ext cx="371475" cy="257175"/>
        </a:xfrm>
        <a:prstGeom prst="rect">
          <a:avLst/>
        </a:prstGeom>
        <a:solidFill>
          <a:srgbClr val="FFFFFF"/>
        </a:solidFill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Courier New"/>
              <a:ea typeface="Courier New"/>
              <a:cs typeface="Courier New"/>
            </a:rPr>
            <a:t>Hp</a:t>
          </a:r>
        </a:p>
      </xdr:txBody>
    </xdr:sp>
    <xdr:clientData/>
  </xdr:twoCellAnchor>
  <xdr:twoCellAnchor>
    <xdr:from>
      <xdr:col>6</xdr:col>
      <xdr:colOff>266700</xdr:colOff>
      <xdr:row>47</xdr:row>
      <xdr:rowOff>0</xdr:rowOff>
    </xdr:from>
    <xdr:to>
      <xdr:col>6</xdr:col>
      <xdr:colOff>638175</xdr:colOff>
      <xdr:row>48</xdr:row>
      <xdr:rowOff>9525</xdr:rowOff>
    </xdr:to>
    <xdr:sp>
      <xdr:nvSpPr>
        <xdr:cNvPr id="22" name="TextBox 40"/>
        <xdr:cNvSpPr txBox="1">
          <a:spLocks noChangeArrowheads="1"/>
        </xdr:cNvSpPr>
      </xdr:nvSpPr>
      <xdr:spPr>
        <a:xfrm>
          <a:off x="6076950" y="9572625"/>
          <a:ext cx="371475" cy="209550"/>
        </a:xfrm>
        <a:prstGeom prst="rect">
          <a:avLst/>
        </a:prstGeom>
        <a:solidFill>
          <a:srgbClr val="FFFFFF"/>
        </a:solidFill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Courier New"/>
              <a:ea typeface="Courier New"/>
              <a:cs typeface="Courier New"/>
            </a:rPr>
            <a:t>Hd</a:t>
          </a:r>
        </a:p>
      </xdr:txBody>
    </xdr:sp>
    <xdr:clientData/>
  </xdr:twoCellAnchor>
  <xdr:twoCellAnchor>
    <xdr:from>
      <xdr:col>5</xdr:col>
      <xdr:colOff>257175</xdr:colOff>
      <xdr:row>48</xdr:row>
      <xdr:rowOff>171450</xdr:rowOff>
    </xdr:from>
    <xdr:to>
      <xdr:col>5</xdr:col>
      <xdr:colOff>276225</xdr:colOff>
      <xdr:row>50</xdr:row>
      <xdr:rowOff>104775</xdr:rowOff>
    </xdr:to>
    <xdr:sp>
      <xdr:nvSpPr>
        <xdr:cNvPr id="23" name="Line 41"/>
        <xdr:cNvSpPr>
          <a:spLocks/>
        </xdr:cNvSpPr>
      </xdr:nvSpPr>
      <xdr:spPr>
        <a:xfrm>
          <a:off x="3848100" y="9944100"/>
          <a:ext cx="19050" cy="3333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28575</xdr:colOff>
      <xdr:row>49</xdr:row>
      <xdr:rowOff>19050</xdr:rowOff>
    </xdr:from>
    <xdr:to>
      <xdr:col>5</xdr:col>
      <xdr:colOff>219075</xdr:colOff>
      <xdr:row>50</xdr:row>
      <xdr:rowOff>28575</xdr:rowOff>
    </xdr:to>
    <xdr:sp>
      <xdr:nvSpPr>
        <xdr:cNvPr id="24" name="TextBox 42"/>
        <xdr:cNvSpPr txBox="1">
          <a:spLocks noChangeArrowheads="1"/>
        </xdr:cNvSpPr>
      </xdr:nvSpPr>
      <xdr:spPr>
        <a:xfrm>
          <a:off x="3619500" y="9991725"/>
          <a:ext cx="190500" cy="209550"/>
        </a:xfrm>
        <a:prstGeom prst="rect">
          <a:avLst/>
        </a:prstGeom>
        <a:solidFill>
          <a:srgbClr val="FFFFFF"/>
        </a:solidFill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Courier New"/>
              <a:ea typeface="Courier New"/>
              <a:cs typeface="Courier New"/>
            </a:rPr>
            <a:t>h</a:t>
          </a:r>
        </a:p>
      </xdr:txBody>
    </xdr:sp>
    <xdr:clientData/>
  </xdr:twoCellAnchor>
  <xdr:twoCellAnchor>
    <xdr:from>
      <xdr:col>5</xdr:col>
      <xdr:colOff>257175</xdr:colOff>
      <xdr:row>48</xdr:row>
      <xdr:rowOff>66675</xdr:rowOff>
    </xdr:from>
    <xdr:to>
      <xdr:col>5</xdr:col>
      <xdr:colOff>1533525</xdr:colOff>
      <xdr:row>48</xdr:row>
      <xdr:rowOff>66675</xdr:rowOff>
    </xdr:to>
    <xdr:sp>
      <xdr:nvSpPr>
        <xdr:cNvPr id="25" name="Line 43"/>
        <xdr:cNvSpPr>
          <a:spLocks/>
        </xdr:cNvSpPr>
      </xdr:nvSpPr>
      <xdr:spPr>
        <a:xfrm>
          <a:off x="3848100" y="98393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809625</xdr:colOff>
      <xdr:row>47</xdr:row>
      <xdr:rowOff>104775</xdr:rowOff>
    </xdr:from>
    <xdr:to>
      <xdr:col>5</xdr:col>
      <xdr:colOff>1000125</xdr:colOff>
      <xdr:row>48</xdr:row>
      <xdr:rowOff>142875</xdr:rowOff>
    </xdr:to>
    <xdr:sp>
      <xdr:nvSpPr>
        <xdr:cNvPr id="26" name="TextBox 44"/>
        <xdr:cNvSpPr txBox="1">
          <a:spLocks noChangeArrowheads="1"/>
        </xdr:cNvSpPr>
      </xdr:nvSpPr>
      <xdr:spPr>
        <a:xfrm>
          <a:off x="4400550" y="9677400"/>
          <a:ext cx="190500" cy="238125"/>
        </a:xfrm>
        <a:prstGeom prst="rect">
          <a:avLst/>
        </a:prstGeom>
        <a:solidFill>
          <a:srgbClr val="FFFFFF"/>
        </a:solidFill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Courier New"/>
              <a:ea typeface="Courier New"/>
              <a:cs typeface="Courier New"/>
            </a:rPr>
            <a:t>w</a:t>
          </a:r>
        </a:p>
      </xdr:txBody>
    </xdr:sp>
    <xdr:clientData/>
  </xdr:twoCellAnchor>
  <xdr:twoCellAnchor>
    <xdr:from>
      <xdr:col>4</xdr:col>
      <xdr:colOff>514350</xdr:colOff>
      <xdr:row>42</xdr:row>
      <xdr:rowOff>28575</xdr:rowOff>
    </xdr:from>
    <xdr:to>
      <xdr:col>5</xdr:col>
      <xdr:colOff>2038350</xdr:colOff>
      <xdr:row>44</xdr:row>
      <xdr:rowOff>47625</xdr:rowOff>
    </xdr:to>
    <xdr:sp>
      <xdr:nvSpPr>
        <xdr:cNvPr id="27" name="TextBox 45"/>
        <xdr:cNvSpPr txBox="1">
          <a:spLocks noChangeArrowheads="1"/>
        </xdr:cNvSpPr>
      </xdr:nvSpPr>
      <xdr:spPr>
        <a:xfrm>
          <a:off x="3562350" y="8724900"/>
          <a:ext cx="2066925" cy="295275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Dam Cross Section</a:t>
          </a:r>
        </a:p>
      </xdr:txBody>
    </xdr:sp>
    <xdr:clientData/>
  </xdr:twoCellAnchor>
  <xdr:twoCellAnchor>
    <xdr:from>
      <xdr:col>5</xdr:col>
      <xdr:colOff>352425</xdr:colOff>
      <xdr:row>49</xdr:row>
      <xdr:rowOff>57150</xdr:rowOff>
    </xdr:from>
    <xdr:to>
      <xdr:col>5</xdr:col>
      <xdr:colOff>514350</xdr:colOff>
      <xdr:row>50</xdr:row>
      <xdr:rowOff>66675</xdr:rowOff>
    </xdr:to>
    <xdr:sp>
      <xdr:nvSpPr>
        <xdr:cNvPr id="28" name="Line 46"/>
        <xdr:cNvSpPr>
          <a:spLocks/>
        </xdr:cNvSpPr>
      </xdr:nvSpPr>
      <xdr:spPr>
        <a:xfrm flipH="1" flipV="1">
          <a:off x="3943350" y="10029825"/>
          <a:ext cx="161925" cy="209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2"/>
  <sheetViews>
    <sheetView showGridLines="0" tabSelected="1" workbookViewId="0" topLeftCell="A38">
      <selection activeCell="F56" sqref="F56"/>
    </sheetView>
  </sheetViews>
  <sheetFormatPr defaultColWidth="8.796875" defaultRowHeight="15.75"/>
  <cols>
    <col min="1" max="1" width="1.1015625" style="0" customWidth="1"/>
    <col min="2" max="2" width="20" style="0" customWidth="1"/>
    <col min="3" max="3" width="2.69921875" style="0" customWidth="1"/>
    <col min="4" max="4" width="8.19921875" style="0" customWidth="1"/>
    <col min="5" max="5" width="5.69921875" style="28" customWidth="1"/>
    <col min="6" max="6" width="23.296875" style="0" customWidth="1"/>
    <col min="7" max="16384" width="10.3984375" style="0" customWidth="1"/>
  </cols>
  <sheetData>
    <row r="1" spans="2:5" ht="25.5">
      <c r="B1" s="31" t="s">
        <v>29</v>
      </c>
      <c r="C1" s="5"/>
      <c r="D1" s="5"/>
      <c r="E1" s="26"/>
    </row>
    <row r="2" spans="2:6" ht="22.5">
      <c r="B2" s="2"/>
      <c r="C2" s="2"/>
      <c r="D2" s="2"/>
      <c r="E2" s="27"/>
      <c r="F2" s="13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spans="2:5" ht="16.5">
      <c r="B23" s="12"/>
      <c r="C23" s="1"/>
      <c r="D23" s="1"/>
      <c r="E23" s="29"/>
    </row>
    <row r="24" spans="2:5" ht="16.5">
      <c r="B24" s="12"/>
      <c r="C24" s="1"/>
      <c r="D24" s="1"/>
      <c r="E24" s="29"/>
    </row>
    <row r="25" spans="2:5" ht="16.5">
      <c r="B25" s="12"/>
      <c r="C25" s="1"/>
      <c r="D25" s="1"/>
      <c r="E25" s="29"/>
    </row>
    <row r="26" spans="2:6" ht="18">
      <c r="B26" s="32" t="s">
        <v>0</v>
      </c>
      <c r="C26" s="14"/>
      <c r="D26" s="14"/>
      <c r="E26" s="8"/>
      <c r="F26" s="14"/>
    </row>
    <row r="27" spans="2:6" ht="15.75">
      <c r="B27" s="17" t="s">
        <v>1</v>
      </c>
      <c r="C27" s="18" t="s">
        <v>2</v>
      </c>
      <c r="D27" s="9">
        <v>2</v>
      </c>
      <c r="E27" s="21"/>
      <c r="F27" s="15"/>
    </row>
    <row r="28" spans="2:6" ht="15.75">
      <c r="B28" s="19" t="s">
        <v>3</v>
      </c>
      <c r="C28" s="20" t="s">
        <v>2</v>
      </c>
      <c r="D28" s="10">
        <v>3</v>
      </c>
      <c r="E28" s="6"/>
      <c r="F28" s="15"/>
    </row>
    <row r="29" spans="2:6" ht="15.75">
      <c r="B29" s="19" t="s">
        <v>4</v>
      </c>
      <c r="C29" s="20" t="s">
        <v>2</v>
      </c>
      <c r="D29" s="10">
        <v>42</v>
      </c>
      <c r="E29" s="6" t="s">
        <v>5</v>
      </c>
      <c r="F29" s="15"/>
    </row>
    <row r="30" spans="2:6" ht="15.75">
      <c r="B30" s="19" t="s">
        <v>6</v>
      </c>
      <c r="C30" s="20" t="s">
        <v>2</v>
      </c>
      <c r="D30" s="10">
        <v>25</v>
      </c>
      <c r="E30" s="6"/>
      <c r="F30" s="15"/>
    </row>
    <row r="31" spans="2:6" ht="15.75">
      <c r="B31" s="19" t="s">
        <v>7</v>
      </c>
      <c r="C31" s="20" t="s">
        <v>2</v>
      </c>
      <c r="D31" s="10">
        <v>20</v>
      </c>
      <c r="E31" s="6" t="s">
        <v>5</v>
      </c>
      <c r="F31" s="15"/>
    </row>
    <row r="32" spans="2:6" ht="15.75">
      <c r="B32" s="19" t="s">
        <v>8</v>
      </c>
      <c r="C32" s="20" t="s">
        <v>2</v>
      </c>
      <c r="D32" s="11">
        <v>0.0001</v>
      </c>
      <c r="E32" s="6" t="s">
        <v>9</v>
      </c>
      <c r="F32" s="15"/>
    </row>
    <row r="33" spans="2:6" ht="15.75">
      <c r="B33" s="19" t="s">
        <v>10</v>
      </c>
      <c r="C33" s="20" t="s">
        <v>2</v>
      </c>
      <c r="D33" s="10">
        <v>500</v>
      </c>
      <c r="E33" s="6" t="s">
        <v>5</v>
      </c>
      <c r="F33" s="15"/>
    </row>
    <row r="34" spans="2:6" ht="15.75">
      <c r="B34" s="16"/>
      <c r="C34" s="16"/>
      <c r="D34" s="22"/>
      <c r="E34" s="7"/>
      <c r="F34" s="14"/>
    </row>
    <row r="35" spans="2:6" ht="18">
      <c r="B35" s="32" t="s">
        <v>11</v>
      </c>
      <c r="C35" s="14"/>
      <c r="D35" s="23"/>
      <c r="E35" s="8"/>
      <c r="F35" s="14"/>
    </row>
    <row r="36" spans="2:6" ht="15.75">
      <c r="B36" s="17" t="s">
        <v>12</v>
      </c>
      <c r="C36" s="18" t="s">
        <v>2</v>
      </c>
      <c r="D36" s="24">
        <f>ATAN(1/D28)*57.3</f>
        <v>18.436306766927597</v>
      </c>
      <c r="E36" s="21" t="s">
        <v>13</v>
      </c>
      <c r="F36" s="15"/>
    </row>
    <row r="37" spans="2:7" ht="15.75">
      <c r="B37" s="19" t="s">
        <v>14</v>
      </c>
      <c r="C37" s="20" t="s">
        <v>2</v>
      </c>
      <c r="D37" s="25">
        <f>D30*D27/3+(D29-D30)*D27+D31+D29*D28</f>
        <v>196.66666666666669</v>
      </c>
      <c r="E37" s="6" t="s">
        <v>5</v>
      </c>
      <c r="F37" s="15"/>
      <c r="G37" s="3"/>
    </row>
    <row r="38" spans="2:6" ht="15.75">
      <c r="B38" s="19" t="s">
        <v>15</v>
      </c>
      <c r="C38" s="20" t="s">
        <v>2</v>
      </c>
      <c r="D38" s="25">
        <f>D37/COS(D36/57.3)-SQRT(D37^2/COS(D36/57.3)^2-D29^2/SIN(D36/57.3)^2)</f>
        <v>48.134178560285505</v>
      </c>
      <c r="E38" s="6" t="s">
        <v>5</v>
      </c>
      <c r="F38" s="15"/>
    </row>
    <row r="39" spans="2:6" ht="15.75">
      <c r="B39" s="19" t="s">
        <v>16</v>
      </c>
      <c r="C39" s="20" t="s">
        <v>2</v>
      </c>
      <c r="D39" s="25">
        <f>D38*SIN(D36/57.3)</f>
        <v>15.221363755174663</v>
      </c>
      <c r="E39" s="6" t="s">
        <v>5</v>
      </c>
      <c r="F39" s="15"/>
    </row>
    <row r="40" spans="2:7" ht="15.75">
      <c r="B40" s="19" t="s">
        <v>17</v>
      </c>
      <c r="C40" s="20" t="s">
        <v>2</v>
      </c>
      <c r="D40" s="25">
        <f>D38*(D32/30.48)*D33*SIN(D36/57.3)*TAN(D36/57.3)*448.8</f>
        <v>3.735426538343388</v>
      </c>
      <c r="E40" s="6" t="s">
        <v>18</v>
      </c>
      <c r="F40" s="15"/>
      <c r="G40" s="4"/>
    </row>
    <row r="41" spans="2:6" ht="15.75">
      <c r="B41" s="19" t="s">
        <v>19</v>
      </c>
      <c r="C41" s="20" t="s">
        <v>2</v>
      </c>
      <c r="D41" s="25">
        <f>(D37-COS(D36/57.3)*D38)/(D29-D39)</f>
        <v>5.638919548426303</v>
      </c>
      <c r="E41" s="6"/>
      <c r="F41" s="15"/>
    </row>
    <row r="42" spans="2:6" ht="15.75">
      <c r="B42" s="16"/>
      <c r="C42" s="16"/>
      <c r="D42" s="16"/>
      <c r="E42" s="7"/>
      <c r="F42" s="14"/>
    </row>
    <row r="43" spans="3:6" ht="6" customHeight="1">
      <c r="C43" s="14"/>
      <c r="D43" s="14"/>
      <c r="E43" s="8"/>
      <c r="F43" s="14"/>
    </row>
    <row r="44" spans="2:6" ht="15.75">
      <c r="B44" s="30" t="s">
        <v>20</v>
      </c>
      <c r="C44" s="14"/>
      <c r="D44" s="14"/>
      <c r="E44" s="8"/>
      <c r="F44" s="14"/>
    </row>
    <row r="45" spans="2:6" ht="15.75">
      <c r="B45" s="20" t="s">
        <v>21</v>
      </c>
      <c r="C45" s="14"/>
      <c r="D45" s="14"/>
      <c r="E45" s="8"/>
      <c r="F45" s="14"/>
    </row>
    <row r="46" spans="2:6" ht="15.75">
      <c r="B46" s="20" t="s">
        <v>22</v>
      </c>
      <c r="C46" s="14"/>
      <c r="D46" s="14"/>
      <c r="E46" s="8"/>
      <c r="F46" s="14"/>
    </row>
    <row r="47" spans="2:7" ht="15.75">
      <c r="B47" s="20" t="s">
        <v>23</v>
      </c>
      <c r="C47" s="14"/>
      <c r="D47" s="14"/>
      <c r="E47" s="8"/>
      <c r="F47" s="14"/>
      <c r="G47" t="s">
        <v>28</v>
      </c>
    </row>
    <row r="48" spans="2:6" ht="15.75">
      <c r="B48" s="20" t="s">
        <v>24</v>
      </c>
      <c r="C48" s="14"/>
      <c r="D48" s="14"/>
      <c r="E48" s="8"/>
      <c r="F48" s="14"/>
    </row>
    <row r="49" spans="2:6" ht="15.75">
      <c r="B49" s="20" t="s">
        <v>25</v>
      </c>
      <c r="C49" s="14"/>
      <c r="D49" s="14"/>
      <c r="E49" s="8"/>
      <c r="F49" s="14"/>
    </row>
    <row r="50" spans="2:6" ht="15.75">
      <c r="B50" s="20" t="s">
        <v>26</v>
      </c>
      <c r="C50" s="14"/>
      <c r="D50" s="14"/>
      <c r="E50" s="8"/>
      <c r="F50" s="14"/>
    </row>
    <row r="51" spans="2:6" ht="15.75">
      <c r="B51" s="20" t="s">
        <v>27</v>
      </c>
      <c r="C51" s="14"/>
      <c r="D51" s="14"/>
      <c r="E51" s="8"/>
      <c r="F51" s="14"/>
    </row>
    <row r="52" spans="2:6" ht="6" customHeight="1">
      <c r="B52" s="14"/>
      <c r="C52" s="14"/>
      <c r="D52" s="14"/>
      <c r="E52" s="8"/>
      <c r="F52" s="14"/>
    </row>
    <row r="53" spans="2:6" ht="15.75">
      <c r="B53" s="14"/>
      <c r="C53" s="14"/>
      <c r="D53" s="14"/>
      <c r="E53" s="8"/>
      <c r="F53" s="14"/>
    </row>
    <row r="54" spans="2:6" ht="15.75">
      <c r="B54" s="14"/>
      <c r="C54" s="14"/>
      <c r="D54" s="14"/>
      <c r="E54" s="8"/>
      <c r="F54" s="14"/>
    </row>
    <row r="55" spans="2:6" ht="15.75">
      <c r="B55" s="14"/>
      <c r="C55" s="14"/>
      <c r="D55" s="14"/>
      <c r="E55" s="8"/>
      <c r="F55" s="14"/>
    </row>
    <row r="56" spans="2:6" ht="15.75">
      <c r="B56" s="14"/>
      <c r="C56" s="14"/>
      <c r="D56" s="14"/>
      <c r="E56" s="8"/>
      <c r="F56" s="14"/>
    </row>
    <row r="57" spans="2:6" ht="15.75">
      <c r="B57" s="14"/>
      <c r="C57" s="14"/>
      <c r="D57" s="14"/>
      <c r="E57" s="8"/>
      <c r="F57" s="14"/>
    </row>
    <row r="58" spans="2:6" ht="15.75">
      <c r="B58" s="14"/>
      <c r="C58" s="14"/>
      <c r="D58" s="14"/>
      <c r="E58" s="8"/>
      <c r="F58" s="14"/>
    </row>
    <row r="59" spans="2:6" ht="15.75">
      <c r="B59" s="14"/>
      <c r="C59" s="14"/>
      <c r="D59" s="14"/>
      <c r="E59" s="8"/>
      <c r="F59" s="14"/>
    </row>
    <row r="60" spans="2:6" ht="15.75">
      <c r="B60" s="14"/>
      <c r="C60" s="14"/>
      <c r="D60" s="14"/>
      <c r="E60" s="8"/>
      <c r="F60" s="14"/>
    </row>
    <row r="61" spans="2:6" ht="15.75">
      <c r="B61" s="14"/>
      <c r="C61" s="14"/>
      <c r="D61" s="14"/>
      <c r="E61" s="8"/>
      <c r="F61" s="14"/>
    </row>
    <row r="62" spans="2:6" ht="15.75">
      <c r="B62" s="14"/>
      <c r="C62" s="14"/>
      <c r="D62" s="14"/>
      <c r="E62" s="8"/>
      <c r="F62" s="14"/>
    </row>
    <row r="63" spans="2:6" ht="15.75">
      <c r="B63" s="14"/>
      <c r="C63" s="14"/>
      <c r="D63" s="14"/>
      <c r="E63" s="8"/>
      <c r="F63" s="14"/>
    </row>
    <row r="64" spans="2:6" ht="15.75">
      <c r="B64" s="14"/>
      <c r="C64" s="14"/>
      <c r="D64" s="14"/>
      <c r="E64" s="8"/>
      <c r="F64" s="14"/>
    </row>
    <row r="65" spans="2:6" ht="15.75">
      <c r="B65" s="14"/>
      <c r="C65" s="14"/>
      <c r="D65" s="14"/>
      <c r="E65" s="8"/>
      <c r="F65" s="14"/>
    </row>
    <row r="66" spans="2:6" ht="15.75">
      <c r="B66" s="14"/>
      <c r="C66" s="14"/>
      <c r="D66" s="14"/>
      <c r="E66" s="8"/>
      <c r="F66" s="14"/>
    </row>
    <row r="67" spans="2:6" ht="15.75">
      <c r="B67" s="14"/>
      <c r="C67" s="14"/>
      <c r="D67" s="14"/>
      <c r="E67" s="8"/>
      <c r="F67" s="14"/>
    </row>
    <row r="68" spans="2:6" ht="15.75">
      <c r="B68" s="14"/>
      <c r="C68" s="14"/>
      <c r="D68" s="14"/>
      <c r="E68" s="8"/>
      <c r="F68" s="14"/>
    </row>
    <row r="69" spans="2:6" ht="15.75">
      <c r="B69" s="14"/>
      <c r="C69" s="14"/>
      <c r="D69" s="14"/>
      <c r="E69" s="8"/>
      <c r="F69" s="14"/>
    </row>
    <row r="70" spans="2:6" ht="15.75">
      <c r="B70" s="14"/>
      <c r="C70" s="14"/>
      <c r="D70" s="14"/>
      <c r="E70" s="8"/>
      <c r="F70" s="14"/>
    </row>
    <row r="71" spans="2:6" ht="15.75">
      <c r="B71" s="14"/>
      <c r="C71" s="14"/>
      <c r="D71" s="14"/>
      <c r="E71" s="8"/>
      <c r="F71" s="14"/>
    </row>
    <row r="72" spans="2:6" ht="15.75">
      <c r="B72" s="14"/>
      <c r="C72" s="14"/>
      <c r="D72" s="14"/>
      <c r="E72" s="8"/>
      <c r="F72" s="14"/>
    </row>
    <row r="73" spans="2:6" ht="15.75">
      <c r="B73" s="14"/>
      <c r="C73" s="14"/>
      <c r="D73" s="14"/>
      <c r="E73" s="8"/>
      <c r="F73" s="14"/>
    </row>
    <row r="74" spans="2:6" ht="15.75">
      <c r="B74" s="14"/>
      <c r="C74" s="14"/>
      <c r="D74" s="14"/>
      <c r="E74" s="8"/>
      <c r="F74" s="14"/>
    </row>
    <row r="75" spans="2:6" ht="15.75">
      <c r="B75" s="14"/>
      <c r="C75" s="14"/>
      <c r="D75" s="14"/>
      <c r="E75" s="8"/>
      <c r="F75" s="14"/>
    </row>
    <row r="76" spans="2:6" ht="15.75">
      <c r="B76" s="14"/>
      <c r="C76" s="14"/>
      <c r="D76" s="14"/>
      <c r="E76" s="8"/>
      <c r="F76" s="14"/>
    </row>
    <row r="77" spans="2:6" ht="15.75">
      <c r="B77" s="14"/>
      <c r="C77" s="14"/>
      <c r="D77" s="14"/>
      <c r="E77" s="8"/>
      <c r="F77" s="14"/>
    </row>
    <row r="78" spans="2:6" ht="15.75">
      <c r="B78" s="14"/>
      <c r="C78" s="14"/>
      <c r="D78" s="14"/>
      <c r="E78" s="8"/>
      <c r="F78" s="14"/>
    </row>
    <row r="79" spans="2:6" ht="15.75">
      <c r="B79" s="14"/>
      <c r="C79" s="14"/>
      <c r="D79" s="14"/>
      <c r="E79" s="8"/>
      <c r="F79" s="14"/>
    </row>
    <row r="80" spans="2:6" ht="15.75">
      <c r="B80" s="14"/>
      <c r="C80" s="14"/>
      <c r="D80" s="14"/>
      <c r="E80" s="8"/>
      <c r="F80" s="14"/>
    </row>
    <row r="81" spans="2:6" ht="15.75">
      <c r="B81" s="14"/>
      <c r="C81" s="14"/>
      <c r="D81" s="14"/>
      <c r="E81" s="8"/>
      <c r="F81" s="14"/>
    </row>
    <row r="82" spans="2:6" ht="15.75">
      <c r="B82" s="14"/>
      <c r="C82" s="14"/>
      <c r="D82" s="14"/>
      <c r="E82" s="8"/>
      <c r="F82" s="14"/>
    </row>
    <row r="83" spans="2:6" ht="15.75">
      <c r="B83" s="14"/>
      <c r="C83" s="14"/>
      <c r="D83" s="14"/>
      <c r="E83" s="8"/>
      <c r="F83" s="14"/>
    </row>
    <row r="84" spans="2:6" ht="15.75">
      <c r="B84" s="14"/>
      <c r="C84" s="14"/>
      <c r="D84" s="14"/>
      <c r="E84" s="8"/>
      <c r="F84" s="14"/>
    </row>
    <row r="85" spans="2:6" ht="15.75">
      <c r="B85" s="14"/>
      <c r="C85" s="14"/>
      <c r="D85" s="14"/>
      <c r="E85" s="8"/>
      <c r="F85" s="14"/>
    </row>
    <row r="86" spans="2:6" ht="15.75">
      <c r="B86" s="14"/>
      <c r="C86" s="14"/>
      <c r="D86" s="14"/>
      <c r="E86" s="8"/>
      <c r="F86" s="14"/>
    </row>
    <row r="87" spans="2:6" ht="15.75">
      <c r="B87" s="14"/>
      <c r="C87" s="14"/>
      <c r="D87" s="14"/>
      <c r="E87" s="8"/>
      <c r="F87" s="14"/>
    </row>
    <row r="88" spans="2:6" ht="15.75">
      <c r="B88" s="14"/>
      <c r="C88" s="14"/>
      <c r="D88" s="14"/>
      <c r="E88" s="8"/>
      <c r="F88" s="14"/>
    </row>
    <row r="89" spans="2:6" ht="15.75">
      <c r="B89" s="14"/>
      <c r="C89" s="14"/>
      <c r="D89" s="14"/>
      <c r="E89" s="8"/>
      <c r="F89" s="14"/>
    </row>
    <row r="90" spans="2:6" ht="15.75">
      <c r="B90" s="14"/>
      <c r="C90" s="14"/>
      <c r="D90" s="14"/>
      <c r="E90" s="8"/>
      <c r="F90" s="14"/>
    </row>
    <row r="91" spans="2:6" ht="15.75">
      <c r="B91" s="14"/>
      <c r="C91" s="14"/>
      <c r="D91" s="14"/>
      <c r="E91" s="8"/>
      <c r="F91" s="14"/>
    </row>
    <row r="92" spans="2:6" ht="15.75">
      <c r="B92" s="14"/>
      <c r="C92" s="14"/>
      <c r="D92" s="14"/>
      <c r="E92" s="8"/>
      <c r="F92" s="14"/>
    </row>
    <row r="93" spans="2:6" ht="15.75">
      <c r="B93" s="14"/>
      <c r="C93" s="14"/>
      <c r="D93" s="14"/>
      <c r="E93" s="8"/>
      <c r="F93" s="14"/>
    </row>
    <row r="94" spans="2:6" ht="15.75">
      <c r="B94" s="14"/>
      <c r="C94" s="14"/>
      <c r="D94" s="14"/>
      <c r="E94" s="8"/>
      <c r="F94" s="14"/>
    </row>
    <row r="95" spans="2:6" ht="15.75">
      <c r="B95" s="14"/>
      <c r="C95" s="14"/>
      <c r="D95" s="14"/>
      <c r="E95" s="8"/>
      <c r="F95" s="14"/>
    </row>
    <row r="96" spans="2:6" ht="15.75">
      <c r="B96" s="14"/>
      <c r="C96" s="14"/>
      <c r="D96" s="14"/>
      <c r="E96" s="8"/>
      <c r="F96" s="14"/>
    </row>
    <row r="97" spans="2:6" ht="15.75">
      <c r="B97" s="14"/>
      <c r="C97" s="14"/>
      <c r="D97" s="14"/>
      <c r="E97" s="8"/>
      <c r="F97" s="14"/>
    </row>
    <row r="98" spans="2:6" ht="15.75">
      <c r="B98" s="14"/>
      <c r="C98" s="14"/>
      <c r="D98" s="14"/>
      <c r="E98" s="8"/>
      <c r="F98" s="14"/>
    </row>
    <row r="99" spans="2:6" ht="15.75">
      <c r="B99" s="14"/>
      <c r="C99" s="14"/>
      <c r="D99" s="14"/>
      <c r="E99" s="8"/>
      <c r="F99" s="14"/>
    </row>
    <row r="100" spans="2:6" ht="15.75">
      <c r="B100" s="14"/>
      <c r="C100" s="14"/>
      <c r="D100" s="14"/>
      <c r="E100" s="8"/>
      <c r="F100" s="14"/>
    </row>
    <row r="101" spans="2:6" ht="15.75">
      <c r="B101" s="14"/>
      <c r="C101" s="14"/>
      <c r="D101" s="14"/>
      <c r="E101" s="8"/>
      <c r="F101" s="14"/>
    </row>
    <row r="102" spans="2:6" ht="15.75">
      <c r="B102" s="14"/>
      <c r="C102" s="14"/>
      <c r="D102" s="14"/>
      <c r="E102" s="8"/>
      <c r="F102" s="14"/>
    </row>
    <row r="103" spans="2:6" ht="15.75">
      <c r="B103" s="14"/>
      <c r="C103" s="14"/>
      <c r="D103" s="14"/>
      <c r="E103" s="8"/>
      <c r="F103" s="14"/>
    </row>
    <row r="104" spans="2:6" ht="15.75">
      <c r="B104" s="14"/>
      <c r="C104" s="14"/>
      <c r="D104" s="14"/>
      <c r="E104" s="8"/>
      <c r="F104" s="14"/>
    </row>
    <row r="105" spans="2:6" ht="15.75">
      <c r="B105" s="14"/>
      <c r="C105" s="14"/>
      <c r="D105" s="14"/>
      <c r="E105" s="8"/>
      <c r="F105" s="14"/>
    </row>
    <row r="106" spans="2:6" ht="15.75">
      <c r="B106" s="14"/>
      <c r="C106" s="14"/>
      <c r="D106" s="14"/>
      <c r="E106" s="8"/>
      <c r="F106" s="14"/>
    </row>
    <row r="107" spans="2:6" ht="15.75">
      <c r="B107" s="14"/>
      <c r="C107" s="14"/>
      <c r="D107" s="14"/>
      <c r="E107" s="8"/>
      <c r="F107" s="14"/>
    </row>
    <row r="108" spans="2:6" ht="15.75">
      <c r="B108" s="14"/>
      <c r="C108" s="14"/>
      <c r="D108" s="14"/>
      <c r="E108" s="8"/>
      <c r="F108" s="14"/>
    </row>
    <row r="109" spans="2:6" ht="15.75">
      <c r="B109" s="14"/>
      <c r="C109" s="14"/>
      <c r="D109" s="14"/>
      <c r="E109" s="8"/>
      <c r="F109" s="14"/>
    </row>
    <row r="110" spans="2:6" ht="15.75">
      <c r="B110" s="14"/>
      <c r="C110" s="14"/>
      <c r="D110" s="14"/>
      <c r="E110" s="8"/>
      <c r="F110" s="14"/>
    </row>
    <row r="111" spans="2:6" ht="15.75">
      <c r="B111" s="14"/>
      <c r="C111" s="14"/>
      <c r="D111" s="14"/>
      <c r="E111" s="8"/>
      <c r="F111" s="14"/>
    </row>
    <row r="112" spans="2:6" ht="15.75">
      <c r="B112" s="14"/>
      <c r="C112" s="14"/>
      <c r="D112" s="14"/>
      <c r="E112" s="8"/>
      <c r="F112" s="14"/>
    </row>
    <row r="113" spans="2:6" ht="15.75">
      <c r="B113" s="14"/>
      <c r="C113" s="14"/>
      <c r="D113" s="14"/>
      <c r="E113" s="8"/>
      <c r="F113" s="14"/>
    </row>
    <row r="114" spans="2:6" ht="15.75">
      <c r="B114" s="14"/>
      <c r="C114" s="14"/>
      <c r="D114" s="14"/>
      <c r="E114" s="8"/>
      <c r="F114" s="14"/>
    </row>
    <row r="115" spans="2:6" ht="15.75">
      <c r="B115" s="14"/>
      <c r="C115" s="14"/>
      <c r="D115" s="14"/>
      <c r="E115" s="8"/>
      <c r="F115" s="14"/>
    </row>
    <row r="116" spans="2:6" ht="15.75">
      <c r="B116" s="14"/>
      <c r="C116" s="14"/>
      <c r="D116" s="14"/>
      <c r="E116" s="8"/>
      <c r="F116" s="14"/>
    </row>
    <row r="117" spans="2:6" ht="15.75">
      <c r="B117" s="14"/>
      <c r="C117" s="14"/>
      <c r="D117" s="14"/>
      <c r="E117" s="8"/>
      <c r="F117" s="14"/>
    </row>
    <row r="118" spans="2:6" ht="15.75">
      <c r="B118" s="14"/>
      <c r="C118" s="14"/>
      <c r="D118" s="14"/>
      <c r="E118" s="8"/>
      <c r="F118" s="14"/>
    </row>
    <row r="119" spans="2:6" ht="15.75">
      <c r="B119" s="14"/>
      <c r="C119" s="14"/>
      <c r="D119" s="14"/>
      <c r="E119" s="8"/>
      <c r="F119" s="14"/>
    </row>
    <row r="120" spans="2:6" ht="15.75">
      <c r="B120" s="14"/>
      <c r="C120" s="14"/>
      <c r="D120" s="14"/>
      <c r="E120" s="8"/>
      <c r="F120" s="14"/>
    </row>
    <row r="121" spans="2:6" ht="15.75">
      <c r="B121" s="14"/>
      <c r="C121" s="14"/>
      <c r="D121" s="14"/>
      <c r="E121" s="8"/>
      <c r="F121" s="14"/>
    </row>
    <row r="122" spans="2:6" ht="15.75">
      <c r="B122" s="14"/>
      <c r="C122" s="14"/>
      <c r="D122" s="14"/>
      <c r="E122" s="8"/>
      <c r="F122" s="14"/>
    </row>
    <row r="123" spans="2:6" ht="15.75">
      <c r="B123" s="14"/>
      <c r="C123" s="14"/>
      <c r="D123" s="14"/>
      <c r="E123" s="8"/>
      <c r="F123" s="14"/>
    </row>
    <row r="124" spans="2:6" ht="15.75">
      <c r="B124" s="14"/>
      <c r="C124" s="14"/>
      <c r="D124" s="14"/>
      <c r="E124" s="8"/>
      <c r="F124" s="14"/>
    </row>
    <row r="125" spans="2:6" ht="15.75">
      <c r="B125" s="14"/>
      <c r="C125" s="14"/>
      <c r="D125" s="14"/>
      <c r="E125" s="8"/>
      <c r="F125" s="14"/>
    </row>
    <row r="126" spans="2:6" ht="15.75">
      <c r="B126" s="14"/>
      <c r="C126" s="14"/>
      <c r="D126" s="14"/>
      <c r="E126" s="8"/>
      <c r="F126" s="14"/>
    </row>
    <row r="127" spans="2:6" ht="15.75">
      <c r="B127" s="14"/>
      <c r="C127" s="14"/>
      <c r="D127" s="14"/>
      <c r="E127" s="8"/>
      <c r="F127" s="14"/>
    </row>
    <row r="128" spans="2:6" ht="15.75">
      <c r="B128" s="14"/>
      <c r="C128" s="14"/>
      <c r="D128" s="14"/>
      <c r="E128" s="8"/>
      <c r="F128" s="14"/>
    </row>
    <row r="129" spans="2:6" ht="15.75">
      <c r="B129" s="14"/>
      <c r="C129" s="14"/>
      <c r="D129" s="14"/>
      <c r="E129" s="8"/>
      <c r="F129" s="14"/>
    </row>
    <row r="130" spans="2:6" ht="15.75">
      <c r="B130" s="14"/>
      <c r="C130" s="14"/>
      <c r="D130" s="14"/>
      <c r="E130" s="8"/>
      <c r="F130" s="14"/>
    </row>
    <row r="131" spans="2:6" ht="15.75">
      <c r="B131" s="14"/>
      <c r="C131" s="14"/>
      <c r="D131" s="14"/>
      <c r="E131" s="8"/>
      <c r="F131" s="14"/>
    </row>
    <row r="132" spans="2:6" ht="15.75">
      <c r="B132" s="14"/>
      <c r="C132" s="14"/>
      <c r="D132" s="14"/>
      <c r="E132" s="8"/>
      <c r="F132" s="14"/>
    </row>
    <row r="133" spans="2:6" ht="15.75">
      <c r="B133" s="14"/>
      <c r="C133" s="14"/>
      <c r="D133" s="14"/>
      <c r="E133" s="8"/>
      <c r="F133" s="14"/>
    </row>
    <row r="134" spans="2:6" ht="15.75">
      <c r="B134" s="14"/>
      <c r="C134" s="14"/>
      <c r="D134" s="14"/>
      <c r="E134" s="8"/>
      <c r="F134" s="14"/>
    </row>
    <row r="135" spans="2:6" ht="15.75">
      <c r="B135" s="14"/>
      <c r="C135" s="14"/>
      <c r="D135" s="14"/>
      <c r="E135" s="8"/>
      <c r="F135" s="14"/>
    </row>
    <row r="136" spans="2:6" ht="15.75">
      <c r="B136" s="14"/>
      <c r="C136" s="14"/>
      <c r="D136" s="14"/>
      <c r="E136" s="8"/>
      <c r="F136" s="14"/>
    </row>
    <row r="137" spans="2:6" ht="15.75">
      <c r="B137" s="14"/>
      <c r="C137" s="14"/>
      <c r="D137" s="14"/>
      <c r="E137" s="8"/>
      <c r="F137" s="14"/>
    </row>
    <row r="138" spans="2:6" ht="15.75">
      <c r="B138" s="14"/>
      <c r="C138" s="14"/>
      <c r="D138" s="14"/>
      <c r="E138" s="8"/>
      <c r="F138" s="14"/>
    </row>
    <row r="139" spans="2:6" ht="15.75">
      <c r="B139" s="14"/>
      <c r="C139" s="14"/>
      <c r="D139" s="14"/>
      <c r="E139" s="8"/>
      <c r="F139" s="14"/>
    </row>
    <row r="140" spans="2:6" ht="15.75">
      <c r="B140" s="14"/>
      <c r="C140" s="14"/>
      <c r="D140" s="14"/>
      <c r="E140" s="8"/>
      <c r="F140" s="14"/>
    </row>
    <row r="141" spans="2:6" ht="15.75">
      <c r="B141" s="14"/>
      <c r="C141" s="14"/>
      <c r="D141" s="14"/>
      <c r="E141" s="8"/>
      <c r="F141" s="14"/>
    </row>
    <row r="142" spans="2:6" ht="15.75">
      <c r="B142" s="14"/>
      <c r="C142" s="14"/>
      <c r="D142" s="14"/>
      <c r="E142" s="8"/>
      <c r="F142" s="14"/>
    </row>
  </sheetData>
  <printOptions horizontalCentered="1" verticalCentered="1"/>
  <pageMargins left="0.51" right="0.3" top="0.37" bottom="0.66" header="0.37" footer="0.59"/>
  <pageSetup orientation="portrait" r:id="rId4"/>
  <drawing r:id="rId3"/>
  <legacyDrawing r:id="rId2"/>
  <oleObjects>
    <oleObject progId="Presentation" shapeId="2354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Dam Safety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PHREATIC2.XLS</dc:title>
  <dc:subject/>
  <dc:creator>Bruce Harrington</dc:creator>
  <cp:keywords/>
  <dc:description/>
  <cp:lastModifiedBy>Harrington</cp:lastModifiedBy>
  <cp:lastPrinted>2002-03-05T14:17:09Z</cp:lastPrinted>
  <dcterms:created xsi:type="dcterms:W3CDTF">2002-03-04T20:37:40Z</dcterms:created>
  <dcterms:modified xsi:type="dcterms:W3CDTF">2002-03-05T14:18:10Z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_SourceU">
    <vt:lpwstr/>
  </property>
  <property fmtid="{D5CDD505-2E9C-101B-9397-08002B2CF9AE}" pid="7" name="_SharedFileIn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PublishingContactPictu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PublishingContactNa">
    <vt:lpwstr/>
  </property>
  <property fmtid="{D5CDD505-2E9C-101B-9397-08002B2CF9AE}" pid="14" name="Commen">
    <vt:lpwstr/>
  </property>
  <property fmtid="{D5CDD505-2E9C-101B-9397-08002B2CF9AE}" pid="15" name="PublishingContactEma">
    <vt:lpwstr/>
  </property>
  <property fmtid="{D5CDD505-2E9C-101B-9397-08002B2CF9AE}" pid="16" name="PublishingPageLayo">
    <vt:lpwstr/>
  </property>
</Properties>
</file>