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35" yWindow="2985" windowWidth="11175" windowHeight="5310" tabRatio="844"/>
  </bookViews>
  <sheets>
    <sheet name="EI SIP Tables" sheetId="20" r:id="rId1"/>
    <sheet name="MAR Daily" sheetId="13" r:id="rId2"/>
    <sheet name="MAR Annual" sheetId="17" r:id="rId3"/>
    <sheet name="NonPoint Daily" sheetId="14" r:id="rId4"/>
    <sheet name="NonPoint Annual" sheetId="4" r:id="rId5"/>
    <sheet name="Point Daily" sheetId="12" r:id="rId6"/>
    <sheet name="Point Annual" sheetId="15" r:id="rId7"/>
    <sheet name="NMIM Daily" sheetId="18" r:id="rId8"/>
    <sheet name="NMIM Annual" sheetId="19" r:id="rId9"/>
    <sheet name="Quasi-Point Daily" sheetId="9" r:id="rId10"/>
    <sheet name="Quasi-Point Annual" sheetId="10" r:id="rId11"/>
    <sheet name="ONROAD Daily &amp; Annual" sheetId="11" r:id="rId12"/>
  </sheets>
  <definedNames>
    <definedName name="_Toc456786357" localSheetId="0">'EI SIP Tables'!$A$1</definedName>
    <definedName name="_Toc456786358" localSheetId="0">'EI SIP Tables'!$A$16</definedName>
    <definedName name="_Toc456786359" localSheetId="0">'EI SIP Tables'!$A$37</definedName>
    <definedName name="_Toc456786360" localSheetId="0">'EI SIP Tables'!$A$58</definedName>
    <definedName name="_Toc456786361" localSheetId="0">'EI SIP Tables'!$A$79</definedName>
    <definedName name="_Toc456786362" localSheetId="0">'EI SIP Tables'!$A$100</definedName>
    <definedName name="_Toc456786363" localSheetId="0">'EI SIP Tables'!$A$121</definedName>
    <definedName name="_xlnm.Print_Titles" localSheetId="2">'MAR Annual'!$1:$1</definedName>
    <definedName name="_xlnm.Print_Titles" localSheetId="1">'MAR Daily'!$1:$1</definedName>
    <definedName name="_xlnm.Print_Titles" localSheetId="8">'NMIM Annual'!$1:$1</definedName>
    <definedName name="_xlnm.Print_Titles" localSheetId="7">'NMIM Daily'!$1:$1</definedName>
    <definedName name="_xlnm.Print_Titles" localSheetId="4">'NonPoint Annual'!$1:$1</definedName>
    <definedName name="_xlnm.Print_Titles" localSheetId="3">'NonPoint Daily'!$1:$1</definedName>
    <definedName name="_xlnm.Print_Titles" localSheetId="6">'Point Annual'!$1:$1</definedName>
    <definedName name="_xlnm.Print_Titles" localSheetId="5">'Point Daily'!$1:$1</definedName>
    <definedName name="_xlnm.Print_Titles" localSheetId="10">'Quasi-Point Annual'!$1:$1</definedName>
    <definedName name="_xlnm.Print_Titles" localSheetId="9">'Quasi-Point Daily'!$1:$1</definedName>
  </definedNames>
  <calcPr calcId="124519"/>
</workbook>
</file>

<file path=xl/calcChain.xml><?xml version="1.0" encoding="utf-8"?>
<calcChain xmlns="http://schemas.openxmlformats.org/spreadsheetml/2006/main">
  <c r="J11" i="20"/>
  <c r="G139"/>
  <c r="F139"/>
  <c r="E139"/>
  <c r="D139"/>
  <c r="C139"/>
  <c r="B139"/>
  <c r="G138"/>
  <c r="F138"/>
  <c r="E138"/>
  <c r="D138"/>
  <c r="C138"/>
  <c r="B138"/>
  <c r="G137"/>
  <c r="F137"/>
  <c r="E137"/>
  <c r="D137"/>
  <c r="C137"/>
  <c r="B137"/>
  <c r="G136"/>
  <c r="F136"/>
  <c r="E136"/>
  <c r="D136"/>
  <c r="C136"/>
  <c r="B136"/>
  <c r="G135"/>
  <c r="F135"/>
  <c r="E135"/>
  <c r="D135"/>
  <c r="C135"/>
  <c r="B135"/>
  <c r="G134"/>
  <c r="F134"/>
  <c r="E134"/>
  <c r="D134"/>
  <c r="C134"/>
  <c r="B134"/>
  <c r="G128"/>
  <c r="F128"/>
  <c r="E128"/>
  <c r="D128"/>
  <c r="C128"/>
  <c r="B128"/>
  <c r="G127"/>
  <c r="F127"/>
  <c r="E127"/>
  <c r="D127"/>
  <c r="C127"/>
  <c r="B127"/>
  <c r="G126"/>
  <c r="F126"/>
  <c r="E126"/>
  <c r="D126"/>
  <c r="C126"/>
  <c r="B126"/>
  <c r="H136"/>
  <c r="G10" s="1"/>
  <c r="B106"/>
  <c r="G42" i="13"/>
  <c r="G105" i="20" s="1"/>
  <c r="F42" i="13"/>
  <c r="G106" i="20" s="1"/>
  <c r="E42" i="13"/>
  <c r="G107" i="20" s="1"/>
  <c r="G37" i="13"/>
  <c r="F105" i="20" s="1"/>
  <c r="F37" i="13"/>
  <c r="F106" i="20" s="1"/>
  <c r="E37" i="13"/>
  <c r="F107" i="20" s="1"/>
  <c r="G33" i="13"/>
  <c r="E105" i="20" s="1"/>
  <c r="F33" i="13"/>
  <c r="E106" i="20" s="1"/>
  <c r="E33" i="13"/>
  <c r="E107" i="20" s="1"/>
  <c r="G26" i="13"/>
  <c r="D105" i="20" s="1"/>
  <c r="F26" i="13"/>
  <c r="D106" i="20" s="1"/>
  <c r="E26" i="13"/>
  <c r="D107" i="20" s="1"/>
  <c r="G21" i="13"/>
  <c r="C105" i="20" s="1"/>
  <c r="F21" i="13"/>
  <c r="C106" i="20" s="1"/>
  <c r="E21" i="13"/>
  <c r="G11"/>
  <c r="F11"/>
  <c r="E11"/>
  <c r="B107" i="20" s="1"/>
  <c r="H118"/>
  <c r="I235" i="9"/>
  <c r="D42" i="20" s="1"/>
  <c r="H235" i="9"/>
  <c r="D43" i="20" s="1"/>
  <c r="G235" i="9"/>
  <c r="D44" i="20" s="1"/>
  <c r="I210" i="9"/>
  <c r="C42" i="20" s="1"/>
  <c r="H210" i="9"/>
  <c r="C43" i="20" s="1"/>
  <c r="G210" i="9"/>
  <c r="C44" i="20" s="1"/>
  <c r="I31" i="9"/>
  <c r="B42" i="20" s="1"/>
  <c r="H31" i="9"/>
  <c r="H236" s="1"/>
  <c r="G31"/>
  <c r="B44" i="20" s="1"/>
  <c r="G34"/>
  <c r="F34"/>
  <c r="E34"/>
  <c r="D34"/>
  <c r="C34"/>
  <c r="G33"/>
  <c r="F33"/>
  <c r="E33"/>
  <c r="D33"/>
  <c r="C33"/>
  <c r="G32"/>
  <c r="F32"/>
  <c r="E32"/>
  <c r="D32"/>
  <c r="C32"/>
  <c r="G31"/>
  <c r="F31"/>
  <c r="E31"/>
  <c r="D31"/>
  <c r="C31"/>
  <c r="G30"/>
  <c r="F30"/>
  <c r="E30"/>
  <c r="D30"/>
  <c r="C30"/>
  <c r="G29"/>
  <c r="F29"/>
  <c r="E29"/>
  <c r="D29"/>
  <c r="C29"/>
  <c r="B34"/>
  <c r="B33"/>
  <c r="B32"/>
  <c r="B31"/>
  <c r="B30"/>
  <c r="B29"/>
  <c r="G23"/>
  <c r="F23"/>
  <c r="E23"/>
  <c r="D23"/>
  <c r="C23"/>
  <c r="G22"/>
  <c r="F22"/>
  <c r="E22"/>
  <c r="D22"/>
  <c r="C22"/>
  <c r="G21"/>
  <c r="F21"/>
  <c r="E21"/>
  <c r="D21"/>
  <c r="C21"/>
  <c r="B23"/>
  <c r="B22"/>
  <c r="B21"/>
  <c r="G236" i="9" l="1"/>
  <c r="H21" i="20"/>
  <c r="B6" s="1"/>
  <c r="G43" i="13"/>
  <c r="E44" i="20"/>
  <c r="D7" s="1"/>
  <c r="B43"/>
  <c r="E43" s="1"/>
  <c r="C7" s="1"/>
  <c r="B105"/>
  <c r="H105" s="1"/>
  <c r="B11" s="1"/>
  <c r="H106"/>
  <c r="C11" s="1"/>
  <c r="E43" i="13"/>
  <c r="F43"/>
  <c r="C107" i="20"/>
  <c r="H107" s="1"/>
  <c r="D11" s="1"/>
  <c r="H126"/>
  <c r="B10" s="1"/>
  <c r="H128"/>
  <c r="D10" s="1"/>
  <c r="H134"/>
  <c r="E10" s="1"/>
  <c r="H138"/>
  <c r="I10" s="1"/>
  <c r="H139"/>
  <c r="J10" s="1"/>
  <c r="H137"/>
  <c r="H10" s="1"/>
  <c r="H135"/>
  <c r="F10" s="1"/>
  <c r="H127"/>
  <c r="C10" s="1"/>
  <c r="E42"/>
  <c r="B7" s="1"/>
  <c r="I236" i="9"/>
  <c r="H34" i="20"/>
  <c r="J6" s="1"/>
  <c r="H33"/>
  <c r="I6" s="1"/>
  <c r="H32"/>
  <c r="H6" s="1"/>
  <c r="H31"/>
  <c r="G6" s="1"/>
  <c r="H30"/>
  <c r="F6" s="1"/>
  <c r="H29"/>
  <c r="E6" s="1"/>
  <c r="H23"/>
  <c r="D6" s="1"/>
  <c r="H22"/>
  <c r="C6" s="1"/>
  <c r="J1291" i="19"/>
  <c r="G92" i="20" s="1"/>
  <c r="I1291" i="19"/>
  <c r="G96" i="20" s="1"/>
  <c r="H1291" i="19"/>
  <c r="G95" i="20" s="1"/>
  <c r="G1291" i="19"/>
  <c r="G93" i="20" s="1"/>
  <c r="F1291" i="19"/>
  <c r="G97" i="20" s="1"/>
  <c r="E1291" i="19"/>
  <c r="G94" i="20" s="1"/>
  <c r="J1076" i="19"/>
  <c r="F92" i="20" s="1"/>
  <c r="I1076" i="19"/>
  <c r="F96" i="20" s="1"/>
  <c r="H1076" i="19"/>
  <c r="F95" i="20" s="1"/>
  <c r="G1076" i="19"/>
  <c r="F93" i="20" s="1"/>
  <c r="F1076" i="19"/>
  <c r="F97" i="20" s="1"/>
  <c r="E1076" i="19"/>
  <c r="F94" i="20" s="1"/>
  <c r="J861" i="19"/>
  <c r="E92" i="20" s="1"/>
  <c r="I861" i="19"/>
  <c r="E96" i="20" s="1"/>
  <c r="H861" i="19"/>
  <c r="E95" i="20" s="1"/>
  <c r="G861" i="19"/>
  <c r="E93" i="20" s="1"/>
  <c r="F861" i="19"/>
  <c r="E97" i="20" s="1"/>
  <c r="E861" i="19"/>
  <c r="E94" i="20" s="1"/>
  <c r="J646" i="19"/>
  <c r="D92" i="20" s="1"/>
  <c r="I646" i="19"/>
  <c r="D96" i="20" s="1"/>
  <c r="H646" i="19"/>
  <c r="D95" i="20" s="1"/>
  <c r="G646" i="19"/>
  <c r="D93" i="20" s="1"/>
  <c r="F646" i="19"/>
  <c r="D97" i="20" s="1"/>
  <c r="E646" i="19"/>
  <c r="D94" i="20" s="1"/>
  <c r="J431" i="19"/>
  <c r="C92" i="20" s="1"/>
  <c r="I431" i="19"/>
  <c r="C96" i="20" s="1"/>
  <c r="H431" i="19"/>
  <c r="C95" i="20" s="1"/>
  <c r="G431" i="19"/>
  <c r="C93" i="20" s="1"/>
  <c r="F431" i="19"/>
  <c r="C97" i="20" s="1"/>
  <c r="E431" i="19"/>
  <c r="C94" i="20" s="1"/>
  <c r="J216" i="19"/>
  <c r="I216"/>
  <c r="H216"/>
  <c r="G216"/>
  <c r="F216"/>
  <c r="E216"/>
  <c r="G1291" i="18"/>
  <c r="G84" i="20" s="1"/>
  <c r="F1291" i="18"/>
  <c r="G85" i="20" s="1"/>
  <c r="E1291" i="18"/>
  <c r="G86" i="20" s="1"/>
  <c r="G1076" i="18"/>
  <c r="F84" i="20" s="1"/>
  <c r="F1076" i="18"/>
  <c r="F85" i="20" s="1"/>
  <c r="E1076" i="18"/>
  <c r="F86" i="20" s="1"/>
  <c r="G861" i="18"/>
  <c r="E84" i="20" s="1"/>
  <c r="F861" i="18"/>
  <c r="E85" i="20" s="1"/>
  <c r="E861" i="18"/>
  <c r="E86" i="20" s="1"/>
  <c r="G646" i="18"/>
  <c r="D84" i="20" s="1"/>
  <c r="F646" i="18"/>
  <c r="D85" i="20" s="1"/>
  <c r="E646" i="18"/>
  <c r="D86" i="20" s="1"/>
  <c r="G431" i="18"/>
  <c r="C84" i="20" s="1"/>
  <c r="F431" i="18"/>
  <c r="C85" i="20" s="1"/>
  <c r="E431" i="18"/>
  <c r="C86" i="20" s="1"/>
  <c r="G216" i="18"/>
  <c r="F216"/>
  <c r="E216"/>
  <c r="I42" i="17"/>
  <c r="G113" i="20" s="1"/>
  <c r="H42" i="17"/>
  <c r="G117" i="20" s="1"/>
  <c r="G42" i="17"/>
  <c r="G116" i="20" s="1"/>
  <c r="F42" i="17"/>
  <c r="G114" i="20" s="1"/>
  <c r="E42" i="17"/>
  <c r="G115" i="20" s="1"/>
  <c r="I37" i="17"/>
  <c r="F113" i="20" s="1"/>
  <c r="H37" i="17"/>
  <c r="F117" i="20" s="1"/>
  <c r="G37" i="17"/>
  <c r="F116" i="20" s="1"/>
  <c r="F37" i="17"/>
  <c r="F114" i="20" s="1"/>
  <c r="E37" i="17"/>
  <c r="F115" i="20" s="1"/>
  <c r="I33" i="17"/>
  <c r="E113" i="20" s="1"/>
  <c r="H33" i="17"/>
  <c r="E117" i="20" s="1"/>
  <c r="G33" i="17"/>
  <c r="E116" i="20" s="1"/>
  <c r="F33" i="17"/>
  <c r="E114" i="20" s="1"/>
  <c r="E33" i="17"/>
  <c r="E115" i="20" s="1"/>
  <c r="I26" i="17"/>
  <c r="D113" i="20" s="1"/>
  <c r="H26" i="17"/>
  <c r="D117" i="20" s="1"/>
  <c r="G26" i="17"/>
  <c r="D116" i="20" s="1"/>
  <c r="F26" i="17"/>
  <c r="D114" i="20" s="1"/>
  <c r="E26" i="17"/>
  <c r="D115" i="20" s="1"/>
  <c r="I21" i="17"/>
  <c r="C113" i="20" s="1"/>
  <c r="H21" i="17"/>
  <c r="C117" i="20" s="1"/>
  <c r="G21" i="17"/>
  <c r="C116" i="20" s="1"/>
  <c r="F21" i="17"/>
  <c r="C114" i="20" s="1"/>
  <c r="E21" i="17"/>
  <c r="C115" i="20" s="1"/>
  <c r="I11" i="17"/>
  <c r="B113" i="20" s="1"/>
  <c r="H11" i="17"/>
  <c r="G11"/>
  <c r="B116" i="20" s="1"/>
  <c r="F11" i="17"/>
  <c r="E11"/>
  <c r="B115" i="20" s="1"/>
  <c r="L224" i="10"/>
  <c r="D50" i="20" s="1"/>
  <c r="K224" i="10"/>
  <c r="D54" i="20" s="1"/>
  <c r="J224" i="10"/>
  <c r="D53" i="20" s="1"/>
  <c r="I224" i="10"/>
  <c r="D51" i="20" s="1"/>
  <c r="H224" i="10"/>
  <c r="D55" i="20" s="1"/>
  <c r="G224" i="10"/>
  <c r="D52" i="20" s="1"/>
  <c r="L199" i="10"/>
  <c r="C50" i="20" s="1"/>
  <c r="K199" i="10"/>
  <c r="C54" i="20" s="1"/>
  <c r="J199" i="10"/>
  <c r="C53" i="20" s="1"/>
  <c r="I199" i="10"/>
  <c r="C51" i="20" s="1"/>
  <c r="H199" i="10"/>
  <c r="C55" i="20" s="1"/>
  <c r="G199" i="10"/>
  <c r="C52" i="20" s="1"/>
  <c r="L31" i="10"/>
  <c r="K31"/>
  <c r="J31"/>
  <c r="I31"/>
  <c r="H31"/>
  <c r="G31"/>
  <c r="K1179" i="15"/>
  <c r="J1179"/>
  <c r="I1179"/>
  <c r="H1179"/>
  <c r="G1179"/>
  <c r="F1179"/>
  <c r="K1170"/>
  <c r="J1170"/>
  <c r="I1170"/>
  <c r="H1170"/>
  <c r="G1170"/>
  <c r="F1170"/>
  <c r="K1163"/>
  <c r="J1163"/>
  <c r="I1163"/>
  <c r="H1163"/>
  <c r="G1163"/>
  <c r="F1163"/>
  <c r="K1159"/>
  <c r="J1159"/>
  <c r="I1159"/>
  <c r="H1159"/>
  <c r="G1159"/>
  <c r="F1159"/>
  <c r="K1152"/>
  <c r="J1152"/>
  <c r="I1152"/>
  <c r="H1152"/>
  <c r="G1152"/>
  <c r="F1152"/>
  <c r="K1148"/>
  <c r="J1148"/>
  <c r="I1148"/>
  <c r="H1148"/>
  <c r="G1148"/>
  <c r="F1148"/>
  <c r="K1140"/>
  <c r="J1140"/>
  <c r="I1140"/>
  <c r="H1140"/>
  <c r="G1140"/>
  <c r="F1140"/>
  <c r="K1134"/>
  <c r="J1134"/>
  <c r="I1134"/>
  <c r="H1134"/>
  <c r="G1134"/>
  <c r="F1134"/>
  <c r="K1123"/>
  <c r="J1123"/>
  <c r="I1123"/>
  <c r="H1123"/>
  <c r="G1123"/>
  <c r="F1123"/>
  <c r="K1109"/>
  <c r="J1109"/>
  <c r="I1109"/>
  <c r="H1109"/>
  <c r="G1109"/>
  <c r="F1109"/>
  <c r="K1107"/>
  <c r="J1107"/>
  <c r="I1107"/>
  <c r="H1107"/>
  <c r="G1107"/>
  <c r="F1107"/>
  <c r="K1105"/>
  <c r="J1105"/>
  <c r="I1105"/>
  <c r="H1105"/>
  <c r="G1105"/>
  <c r="F1105"/>
  <c r="K1103"/>
  <c r="J1103"/>
  <c r="I1103"/>
  <c r="H1103"/>
  <c r="G1103"/>
  <c r="F1103"/>
  <c r="K1094"/>
  <c r="J1094"/>
  <c r="I1094"/>
  <c r="H1094"/>
  <c r="G1094"/>
  <c r="F1094"/>
  <c r="K1092"/>
  <c r="J1092"/>
  <c r="I1092"/>
  <c r="H1092"/>
  <c r="G1092"/>
  <c r="F1092"/>
  <c r="K1089"/>
  <c r="J1089"/>
  <c r="I1089"/>
  <c r="H1089"/>
  <c r="G1089"/>
  <c r="F1089"/>
  <c r="K1083"/>
  <c r="J1083"/>
  <c r="I1083"/>
  <c r="H1083"/>
  <c r="G1083"/>
  <c r="F1083"/>
  <c r="K1076"/>
  <c r="J1076"/>
  <c r="I1076"/>
  <c r="H1076"/>
  <c r="G1076"/>
  <c r="F1076"/>
  <c r="K1068"/>
  <c r="J1068"/>
  <c r="I1068"/>
  <c r="H1068"/>
  <c r="G1068"/>
  <c r="F1068"/>
  <c r="K1064"/>
  <c r="J1064"/>
  <c r="I1064"/>
  <c r="H1064"/>
  <c r="G1064"/>
  <c r="F1064"/>
  <c r="K1057"/>
  <c r="J1057"/>
  <c r="I1057"/>
  <c r="H1057"/>
  <c r="G1057"/>
  <c r="F1057"/>
  <c r="K1053"/>
  <c r="J1053"/>
  <c r="I1053"/>
  <c r="H1053"/>
  <c r="G1053"/>
  <c r="F1053"/>
  <c r="K1051"/>
  <c r="J1051"/>
  <c r="I1051"/>
  <c r="H1051"/>
  <c r="G1051"/>
  <c r="F1051"/>
  <c r="K1049"/>
  <c r="J1049"/>
  <c r="I1049"/>
  <c r="H1049"/>
  <c r="G1049"/>
  <c r="F1049"/>
  <c r="K1045"/>
  <c r="J1045"/>
  <c r="I1045"/>
  <c r="H1045"/>
  <c r="G1045"/>
  <c r="F1045"/>
  <c r="K1039"/>
  <c r="J1039"/>
  <c r="I1039"/>
  <c r="H1039"/>
  <c r="G1039"/>
  <c r="F1039"/>
  <c r="K1030"/>
  <c r="J1030"/>
  <c r="I1030"/>
  <c r="H1030"/>
  <c r="G1030"/>
  <c r="F1030"/>
  <c r="K1017"/>
  <c r="J1017"/>
  <c r="I1017"/>
  <c r="H1017"/>
  <c r="G1017"/>
  <c r="F1017"/>
  <c r="K1013"/>
  <c r="J1013"/>
  <c r="I1013"/>
  <c r="H1013"/>
  <c r="G1013"/>
  <c r="F1013"/>
  <c r="K1000"/>
  <c r="J1000"/>
  <c r="I1000"/>
  <c r="H1000"/>
  <c r="G1000"/>
  <c r="F1000"/>
  <c r="K991"/>
  <c r="J991"/>
  <c r="I991"/>
  <c r="H991"/>
  <c r="G991"/>
  <c r="F991"/>
  <c r="K981"/>
  <c r="J981"/>
  <c r="I981"/>
  <c r="H981"/>
  <c r="G981"/>
  <c r="F981"/>
  <c r="K974"/>
  <c r="J974"/>
  <c r="I974"/>
  <c r="H974"/>
  <c r="G974"/>
  <c r="F974"/>
  <c r="K971"/>
  <c r="J971"/>
  <c r="I971"/>
  <c r="H971"/>
  <c r="G971"/>
  <c r="F971"/>
  <c r="K968"/>
  <c r="J968"/>
  <c r="I968"/>
  <c r="H968"/>
  <c r="G968"/>
  <c r="F968"/>
  <c r="K966"/>
  <c r="J966"/>
  <c r="I966"/>
  <c r="H966"/>
  <c r="G966"/>
  <c r="F966"/>
  <c r="K961"/>
  <c r="J961"/>
  <c r="I961"/>
  <c r="H961"/>
  <c r="G961"/>
  <c r="F961"/>
  <c r="K957"/>
  <c r="J957"/>
  <c r="I957"/>
  <c r="H957"/>
  <c r="G957"/>
  <c r="F957"/>
  <c r="K953"/>
  <c r="J953"/>
  <c r="I953"/>
  <c r="H953"/>
  <c r="G953"/>
  <c r="F953"/>
  <c r="K948"/>
  <c r="J948"/>
  <c r="I948"/>
  <c r="H948"/>
  <c r="G948"/>
  <c r="F948"/>
  <c r="K931"/>
  <c r="J931"/>
  <c r="I931"/>
  <c r="H931"/>
  <c r="G931"/>
  <c r="F931"/>
  <c r="K926"/>
  <c r="J926"/>
  <c r="I926"/>
  <c r="H926"/>
  <c r="G926"/>
  <c r="F926"/>
  <c r="K909"/>
  <c r="J909"/>
  <c r="I909"/>
  <c r="H909"/>
  <c r="G909"/>
  <c r="F909"/>
  <c r="K881"/>
  <c r="J881"/>
  <c r="I881"/>
  <c r="H881"/>
  <c r="G881"/>
  <c r="F881"/>
  <c r="K876"/>
  <c r="J876"/>
  <c r="I876"/>
  <c r="H876"/>
  <c r="G876"/>
  <c r="F876"/>
  <c r="K861"/>
  <c r="J861"/>
  <c r="I861"/>
  <c r="H861"/>
  <c r="G861"/>
  <c r="F861"/>
  <c r="K859"/>
  <c r="J859"/>
  <c r="I859"/>
  <c r="H859"/>
  <c r="G859"/>
  <c r="F859"/>
  <c r="K854"/>
  <c r="J854"/>
  <c r="I854"/>
  <c r="H854"/>
  <c r="G854"/>
  <c r="F854"/>
  <c r="K842"/>
  <c r="J842"/>
  <c r="I842"/>
  <c r="H842"/>
  <c r="G842"/>
  <c r="F842"/>
  <c r="K839"/>
  <c r="J839"/>
  <c r="I839"/>
  <c r="H839"/>
  <c r="G839"/>
  <c r="F839"/>
  <c r="K834"/>
  <c r="J834"/>
  <c r="I834"/>
  <c r="H834"/>
  <c r="G834"/>
  <c r="F834"/>
  <c r="K832"/>
  <c r="J832"/>
  <c r="I832"/>
  <c r="H832"/>
  <c r="G832"/>
  <c r="F832"/>
  <c r="K822"/>
  <c r="J822"/>
  <c r="I822"/>
  <c r="H822"/>
  <c r="G822"/>
  <c r="F822"/>
  <c r="K818"/>
  <c r="J818"/>
  <c r="I818"/>
  <c r="H818"/>
  <c r="G818"/>
  <c r="F818"/>
  <c r="K783"/>
  <c r="J783"/>
  <c r="I783"/>
  <c r="H783"/>
  <c r="G783"/>
  <c r="F783"/>
  <c r="K765"/>
  <c r="J765"/>
  <c r="I765"/>
  <c r="H765"/>
  <c r="G765"/>
  <c r="F765"/>
  <c r="K752"/>
  <c r="J752"/>
  <c r="I752"/>
  <c r="H752"/>
  <c r="G752"/>
  <c r="F752"/>
  <c r="K750"/>
  <c r="J750"/>
  <c r="I750"/>
  <c r="H750"/>
  <c r="G750"/>
  <c r="F750"/>
  <c r="K746"/>
  <c r="J746"/>
  <c r="I746"/>
  <c r="H746"/>
  <c r="G746"/>
  <c r="F746"/>
  <c r="K744"/>
  <c r="J744"/>
  <c r="I744"/>
  <c r="H744"/>
  <c r="G744"/>
  <c r="F744"/>
  <c r="K723"/>
  <c r="J723"/>
  <c r="I723"/>
  <c r="H723"/>
  <c r="G723"/>
  <c r="F723"/>
  <c r="K721"/>
  <c r="J721"/>
  <c r="I721"/>
  <c r="H721"/>
  <c r="G721"/>
  <c r="F721"/>
  <c r="K719"/>
  <c r="J719"/>
  <c r="I719"/>
  <c r="H719"/>
  <c r="G719"/>
  <c r="F719"/>
  <c r="K713"/>
  <c r="J713"/>
  <c r="I713"/>
  <c r="H713"/>
  <c r="G713"/>
  <c r="F713"/>
  <c r="K704"/>
  <c r="J704"/>
  <c r="I704"/>
  <c r="H704"/>
  <c r="G704"/>
  <c r="F704"/>
  <c r="K699"/>
  <c r="J699"/>
  <c r="I699"/>
  <c r="H699"/>
  <c r="G699"/>
  <c r="F699"/>
  <c r="K697"/>
  <c r="J697"/>
  <c r="I697"/>
  <c r="H697"/>
  <c r="G697"/>
  <c r="F697"/>
  <c r="K693"/>
  <c r="J693"/>
  <c r="I693"/>
  <c r="H693"/>
  <c r="G693"/>
  <c r="F693"/>
  <c r="K690"/>
  <c r="J690"/>
  <c r="I690"/>
  <c r="H690"/>
  <c r="G690"/>
  <c r="F690"/>
  <c r="K686"/>
  <c r="J686"/>
  <c r="I686"/>
  <c r="H686"/>
  <c r="G686"/>
  <c r="F686"/>
  <c r="K682"/>
  <c r="J682"/>
  <c r="I682"/>
  <c r="H682"/>
  <c r="G682"/>
  <c r="F682"/>
  <c r="K680"/>
  <c r="J680"/>
  <c r="I680"/>
  <c r="H680"/>
  <c r="G680"/>
  <c r="F680"/>
  <c r="K678"/>
  <c r="J678"/>
  <c r="I678"/>
  <c r="H678"/>
  <c r="G678"/>
  <c r="F678"/>
  <c r="K671"/>
  <c r="J671"/>
  <c r="I671"/>
  <c r="H671"/>
  <c r="G671"/>
  <c r="F671"/>
  <c r="K667"/>
  <c r="J667"/>
  <c r="I667"/>
  <c r="H667"/>
  <c r="G667"/>
  <c r="F667"/>
  <c r="K665"/>
  <c r="J665"/>
  <c r="I665"/>
  <c r="H665"/>
  <c r="G665"/>
  <c r="F665"/>
  <c r="K662"/>
  <c r="J662"/>
  <c r="I662"/>
  <c r="H662"/>
  <c r="G662"/>
  <c r="F662"/>
  <c r="K660"/>
  <c r="J660"/>
  <c r="I660"/>
  <c r="H660"/>
  <c r="G660"/>
  <c r="F660"/>
  <c r="K658"/>
  <c r="J658"/>
  <c r="I658"/>
  <c r="H658"/>
  <c r="G658"/>
  <c r="F658"/>
  <c r="K650"/>
  <c r="J650"/>
  <c r="I650"/>
  <c r="H650"/>
  <c r="G650"/>
  <c r="F650"/>
  <c r="K635"/>
  <c r="J635"/>
  <c r="I635"/>
  <c r="H635"/>
  <c r="G635"/>
  <c r="F635"/>
  <c r="K620"/>
  <c r="J620"/>
  <c r="I620"/>
  <c r="H620"/>
  <c r="G620"/>
  <c r="F620"/>
  <c r="K617"/>
  <c r="J617"/>
  <c r="I617"/>
  <c r="H617"/>
  <c r="G617"/>
  <c r="F617"/>
  <c r="K614"/>
  <c r="J614"/>
  <c r="I614"/>
  <c r="H614"/>
  <c r="G614"/>
  <c r="F614"/>
  <c r="K610"/>
  <c r="J610"/>
  <c r="I610"/>
  <c r="H610"/>
  <c r="G610"/>
  <c r="F610"/>
  <c r="K605"/>
  <c r="J605"/>
  <c r="I605"/>
  <c r="H605"/>
  <c r="G605"/>
  <c r="F605"/>
  <c r="K603"/>
  <c r="J603"/>
  <c r="I603"/>
  <c r="H603"/>
  <c r="G603"/>
  <c r="F603"/>
  <c r="K596"/>
  <c r="J596"/>
  <c r="I596"/>
  <c r="H596"/>
  <c r="G596"/>
  <c r="F596"/>
  <c r="K582"/>
  <c r="J582"/>
  <c r="I582"/>
  <c r="H582"/>
  <c r="G582"/>
  <c r="F582"/>
  <c r="K570"/>
  <c r="J570"/>
  <c r="I570"/>
  <c r="H570"/>
  <c r="G570"/>
  <c r="F570"/>
  <c r="K567"/>
  <c r="J567"/>
  <c r="I567"/>
  <c r="H567"/>
  <c r="G567"/>
  <c r="F567"/>
  <c r="K563"/>
  <c r="J563"/>
  <c r="I563"/>
  <c r="H563"/>
  <c r="G563"/>
  <c r="F563"/>
  <c r="K561"/>
  <c r="J561"/>
  <c r="I561"/>
  <c r="H561"/>
  <c r="G561"/>
  <c r="F561"/>
  <c r="K556"/>
  <c r="J556"/>
  <c r="I556"/>
  <c r="H556"/>
  <c r="G556"/>
  <c r="F556"/>
  <c r="K554"/>
  <c r="J554"/>
  <c r="I554"/>
  <c r="H554"/>
  <c r="G554"/>
  <c r="F554"/>
  <c r="K536"/>
  <c r="J536"/>
  <c r="I536"/>
  <c r="H536"/>
  <c r="G536"/>
  <c r="F536"/>
  <c r="K530"/>
  <c r="J530"/>
  <c r="I530"/>
  <c r="H530"/>
  <c r="G530"/>
  <c r="F530"/>
  <c r="K526"/>
  <c r="J526"/>
  <c r="I526"/>
  <c r="H526"/>
  <c r="G526"/>
  <c r="F526"/>
  <c r="K521"/>
  <c r="J521"/>
  <c r="I521"/>
  <c r="H521"/>
  <c r="G521"/>
  <c r="F521"/>
  <c r="K517"/>
  <c r="J517"/>
  <c r="I517"/>
  <c r="H517"/>
  <c r="G517"/>
  <c r="F517"/>
  <c r="K515"/>
  <c r="J515"/>
  <c r="I515"/>
  <c r="H515"/>
  <c r="G515"/>
  <c r="F515"/>
  <c r="K509"/>
  <c r="J509"/>
  <c r="I509"/>
  <c r="H509"/>
  <c r="G509"/>
  <c r="F509"/>
  <c r="K505"/>
  <c r="J505"/>
  <c r="I505"/>
  <c r="H505"/>
  <c r="G505"/>
  <c r="F505"/>
  <c r="K502"/>
  <c r="J502"/>
  <c r="I502"/>
  <c r="H502"/>
  <c r="G502"/>
  <c r="F502"/>
  <c r="K490"/>
  <c r="J490"/>
  <c r="I490"/>
  <c r="H490"/>
  <c r="G490"/>
  <c r="F490"/>
  <c r="K486"/>
  <c r="J486"/>
  <c r="I486"/>
  <c r="H486"/>
  <c r="G486"/>
  <c r="F486"/>
  <c r="K475"/>
  <c r="J475"/>
  <c r="I475"/>
  <c r="H475"/>
  <c r="G475"/>
  <c r="F475"/>
  <c r="K448"/>
  <c r="J448"/>
  <c r="I448"/>
  <c r="H448"/>
  <c r="G448"/>
  <c r="F448"/>
  <c r="K441"/>
  <c r="J441"/>
  <c r="I441"/>
  <c r="H441"/>
  <c r="G441"/>
  <c r="F441"/>
  <c r="K432"/>
  <c r="J432"/>
  <c r="I432"/>
  <c r="H432"/>
  <c r="G432"/>
  <c r="F432"/>
  <c r="K413"/>
  <c r="J413"/>
  <c r="I413"/>
  <c r="H413"/>
  <c r="G413"/>
  <c r="F413"/>
  <c r="K409"/>
  <c r="J409"/>
  <c r="I409"/>
  <c r="H409"/>
  <c r="G409"/>
  <c r="F409"/>
  <c r="K403"/>
  <c r="J403"/>
  <c r="I403"/>
  <c r="H403"/>
  <c r="G403"/>
  <c r="F403"/>
  <c r="K397"/>
  <c r="J397"/>
  <c r="I397"/>
  <c r="H397"/>
  <c r="G397"/>
  <c r="F397"/>
  <c r="K381"/>
  <c r="J381"/>
  <c r="I381"/>
  <c r="H381"/>
  <c r="G381"/>
  <c r="F381"/>
  <c r="K347"/>
  <c r="J347"/>
  <c r="I347"/>
  <c r="H347"/>
  <c r="G347"/>
  <c r="F347"/>
  <c r="K338"/>
  <c r="J338"/>
  <c r="I338"/>
  <c r="H338"/>
  <c r="G338"/>
  <c r="F338"/>
  <c r="K330"/>
  <c r="J330"/>
  <c r="I330"/>
  <c r="H330"/>
  <c r="G330"/>
  <c r="F330"/>
  <c r="K323"/>
  <c r="J323"/>
  <c r="I323"/>
  <c r="H323"/>
  <c r="G323"/>
  <c r="F323"/>
  <c r="K314"/>
  <c r="J314"/>
  <c r="I314"/>
  <c r="H314"/>
  <c r="G314"/>
  <c r="F314"/>
  <c r="K299"/>
  <c r="J299"/>
  <c r="I299"/>
  <c r="H299"/>
  <c r="G299"/>
  <c r="F299"/>
  <c r="K294"/>
  <c r="J294"/>
  <c r="I294"/>
  <c r="H294"/>
  <c r="G294"/>
  <c r="F294"/>
  <c r="K276"/>
  <c r="J276"/>
  <c r="I276"/>
  <c r="H276"/>
  <c r="G276"/>
  <c r="F276"/>
  <c r="K274"/>
  <c r="J274"/>
  <c r="I274"/>
  <c r="H274"/>
  <c r="G274"/>
  <c r="F274"/>
  <c r="K270"/>
  <c r="J270"/>
  <c r="I270"/>
  <c r="H270"/>
  <c r="G270"/>
  <c r="F270"/>
  <c r="K259"/>
  <c r="J259"/>
  <c r="I259"/>
  <c r="H259"/>
  <c r="G259"/>
  <c r="F259"/>
  <c r="K254"/>
  <c r="J254"/>
  <c r="I254"/>
  <c r="H254"/>
  <c r="G254"/>
  <c r="F254"/>
  <c r="K252"/>
  <c r="J252"/>
  <c r="I252"/>
  <c r="H252"/>
  <c r="G252"/>
  <c r="F252"/>
  <c r="K248"/>
  <c r="J248"/>
  <c r="I248"/>
  <c r="H248"/>
  <c r="G248"/>
  <c r="F248"/>
  <c r="K224"/>
  <c r="J224"/>
  <c r="I224"/>
  <c r="H224"/>
  <c r="G224"/>
  <c r="F224"/>
  <c r="K193"/>
  <c r="J193"/>
  <c r="I193"/>
  <c r="H193"/>
  <c r="G193"/>
  <c r="F193"/>
  <c r="K112"/>
  <c r="J112"/>
  <c r="I112"/>
  <c r="H112"/>
  <c r="G112"/>
  <c r="F112"/>
  <c r="K93"/>
  <c r="J93"/>
  <c r="I93"/>
  <c r="H93"/>
  <c r="G93"/>
  <c r="F93"/>
  <c r="K75"/>
  <c r="J75"/>
  <c r="I75"/>
  <c r="H75"/>
  <c r="G75"/>
  <c r="F75"/>
  <c r="K73"/>
  <c r="J73"/>
  <c r="I73"/>
  <c r="H73"/>
  <c r="G73"/>
  <c r="F73"/>
  <c r="K68"/>
  <c r="J68"/>
  <c r="I68"/>
  <c r="H68"/>
  <c r="G68"/>
  <c r="F68"/>
  <c r="K49"/>
  <c r="J49"/>
  <c r="I49"/>
  <c r="H49"/>
  <c r="G49"/>
  <c r="F49"/>
  <c r="K35"/>
  <c r="J35"/>
  <c r="I35"/>
  <c r="H35"/>
  <c r="G35"/>
  <c r="F35"/>
  <c r="K31"/>
  <c r="J31"/>
  <c r="I31"/>
  <c r="H31"/>
  <c r="G31"/>
  <c r="F31"/>
  <c r="K14"/>
  <c r="J14"/>
  <c r="I14"/>
  <c r="H14"/>
  <c r="G14"/>
  <c r="F14"/>
  <c r="K11"/>
  <c r="J11"/>
  <c r="I11"/>
  <c r="H11"/>
  <c r="G11"/>
  <c r="F11"/>
  <c r="K6"/>
  <c r="K1180" s="1"/>
  <c r="J6"/>
  <c r="I6"/>
  <c r="H6"/>
  <c r="H1180" s="1"/>
  <c r="G6"/>
  <c r="G1180" s="1"/>
  <c r="F6"/>
  <c r="I1251" i="12"/>
  <c r="H1251"/>
  <c r="G1251"/>
  <c r="I1242"/>
  <c r="H1242"/>
  <c r="G1242"/>
  <c r="I1235"/>
  <c r="H1235"/>
  <c r="G1235"/>
  <c r="I1231"/>
  <c r="H1231"/>
  <c r="G1231"/>
  <c r="I1224"/>
  <c r="H1224"/>
  <c r="G1224"/>
  <c r="I1220"/>
  <c r="H1220"/>
  <c r="G1220"/>
  <c r="I1212"/>
  <c r="H1212"/>
  <c r="G1212"/>
  <c r="I1201"/>
  <c r="H1201"/>
  <c r="G1201"/>
  <c r="I1190"/>
  <c r="H1190"/>
  <c r="G1190"/>
  <c r="I1176"/>
  <c r="H1176"/>
  <c r="G1176"/>
  <c r="I1174"/>
  <c r="H1174"/>
  <c r="G1174"/>
  <c r="I1172"/>
  <c r="H1172"/>
  <c r="G1172"/>
  <c r="I1170"/>
  <c r="H1170"/>
  <c r="G1170"/>
  <c r="I1156"/>
  <c r="H1156"/>
  <c r="G1156"/>
  <c r="I1154"/>
  <c r="H1154"/>
  <c r="G1154"/>
  <c r="I1151"/>
  <c r="H1151"/>
  <c r="G1151"/>
  <c r="I1145"/>
  <c r="H1145"/>
  <c r="G1145"/>
  <c r="I1138"/>
  <c r="H1138"/>
  <c r="G1138"/>
  <c r="I1125"/>
  <c r="H1125"/>
  <c r="G1125"/>
  <c r="I1121"/>
  <c r="H1121"/>
  <c r="G1121"/>
  <c r="I1114"/>
  <c r="H1114"/>
  <c r="G1114"/>
  <c r="I1110"/>
  <c r="H1110"/>
  <c r="G1110"/>
  <c r="I1108"/>
  <c r="H1108"/>
  <c r="G1108"/>
  <c r="I1106"/>
  <c r="H1106"/>
  <c r="G1106"/>
  <c r="I1102"/>
  <c r="H1102"/>
  <c r="G1102"/>
  <c r="I1096"/>
  <c r="H1096"/>
  <c r="G1096"/>
  <c r="I1087"/>
  <c r="H1087"/>
  <c r="G1087"/>
  <c r="I1074"/>
  <c r="H1074"/>
  <c r="G1074"/>
  <c r="I1069"/>
  <c r="H1069"/>
  <c r="G1069"/>
  <c r="I1056"/>
  <c r="H1056"/>
  <c r="G1056"/>
  <c r="I1047"/>
  <c r="H1047"/>
  <c r="G1047"/>
  <c r="I1037"/>
  <c r="H1037"/>
  <c r="G1037"/>
  <c r="I1030"/>
  <c r="H1030"/>
  <c r="G1030"/>
  <c r="I1027"/>
  <c r="H1027"/>
  <c r="G1027"/>
  <c r="I1024"/>
  <c r="H1024"/>
  <c r="G1024"/>
  <c r="I1022"/>
  <c r="H1022"/>
  <c r="G1022"/>
  <c r="I1017"/>
  <c r="H1017"/>
  <c r="G1017"/>
  <c r="I1013"/>
  <c r="H1013"/>
  <c r="G1013"/>
  <c r="I1009"/>
  <c r="H1009"/>
  <c r="G1009"/>
  <c r="I1000"/>
  <c r="H1000"/>
  <c r="G1000"/>
  <c r="I981"/>
  <c r="H981"/>
  <c r="G981"/>
  <c r="I976"/>
  <c r="H976"/>
  <c r="G976"/>
  <c r="I959"/>
  <c r="H959"/>
  <c r="G959"/>
  <c r="I927"/>
  <c r="H927"/>
  <c r="G927"/>
  <c r="I922"/>
  <c r="H922"/>
  <c r="G922"/>
  <c r="I907"/>
  <c r="H907"/>
  <c r="G907"/>
  <c r="I905"/>
  <c r="H905"/>
  <c r="G905"/>
  <c r="I900"/>
  <c r="H900"/>
  <c r="G900"/>
  <c r="I888"/>
  <c r="H888"/>
  <c r="G888"/>
  <c r="I884"/>
  <c r="H884"/>
  <c r="G884"/>
  <c r="I879"/>
  <c r="H879"/>
  <c r="G879"/>
  <c r="I877"/>
  <c r="H877"/>
  <c r="G877"/>
  <c r="I867"/>
  <c r="H867"/>
  <c r="G867"/>
  <c r="I863"/>
  <c r="H863"/>
  <c r="G863"/>
  <c r="I828"/>
  <c r="H828"/>
  <c r="G828"/>
  <c r="I810"/>
  <c r="H810"/>
  <c r="G810"/>
  <c r="I797"/>
  <c r="H797"/>
  <c r="G797"/>
  <c r="I795"/>
  <c r="H795"/>
  <c r="G795"/>
  <c r="I790"/>
  <c r="H790"/>
  <c r="G790"/>
  <c r="I788"/>
  <c r="H788"/>
  <c r="G788"/>
  <c r="I762"/>
  <c r="H762"/>
  <c r="G762"/>
  <c r="I760"/>
  <c r="H760"/>
  <c r="G760"/>
  <c r="I758"/>
  <c r="H758"/>
  <c r="G758"/>
  <c r="I752"/>
  <c r="H752"/>
  <c r="G752"/>
  <c r="I743"/>
  <c r="H743"/>
  <c r="G743"/>
  <c r="I738"/>
  <c r="H738"/>
  <c r="G738"/>
  <c r="I736"/>
  <c r="H736"/>
  <c r="G736"/>
  <c r="I732"/>
  <c r="H732"/>
  <c r="G732"/>
  <c r="I729"/>
  <c r="H729"/>
  <c r="G729"/>
  <c r="I725"/>
  <c r="H725"/>
  <c r="G725"/>
  <c r="I720"/>
  <c r="H720"/>
  <c r="G720"/>
  <c r="I718"/>
  <c r="H718"/>
  <c r="G718"/>
  <c r="I716"/>
  <c r="H716"/>
  <c r="G716"/>
  <c r="I709"/>
  <c r="H709"/>
  <c r="G709"/>
  <c r="I703"/>
  <c r="H703"/>
  <c r="G703"/>
  <c r="I701"/>
  <c r="H701"/>
  <c r="G701"/>
  <c r="I698"/>
  <c r="H698"/>
  <c r="G698"/>
  <c r="I696"/>
  <c r="H696"/>
  <c r="G696"/>
  <c r="I694"/>
  <c r="H694"/>
  <c r="G694"/>
  <c r="I685"/>
  <c r="H685"/>
  <c r="G685"/>
  <c r="I670"/>
  <c r="H670"/>
  <c r="G670"/>
  <c r="I654"/>
  <c r="H654"/>
  <c r="G654"/>
  <c r="I651"/>
  <c r="H651"/>
  <c r="G651"/>
  <c r="I648"/>
  <c r="H648"/>
  <c r="G648"/>
  <c r="I644"/>
  <c r="H644"/>
  <c r="G644"/>
  <c r="I639"/>
  <c r="H639"/>
  <c r="G639"/>
  <c r="I637"/>
  <c r="H637"/>
  <c r="G637"/>
  <c r="I630"/>
  <c r="H630"/>
  <c r="G630"/>
  <c r="I616"/>
  <c r="H616"/>
  <c r="G616"/>
  <c r="I604"/>
  <c r="H604"/>
  <c r="G604"/>
  <c r="I601"/>
  <c r="H601"/>
  <c r="G601"/>
  <c r="I597"/>
  <c r="H597"/>
  <c r="G597"/>
  <c r="I595"/>
  <c r="H595"/>
  <c r="G595"/>
  <c r="I590"/>
  <c r="H590"/>
  <c r="G590"/>
  <c r="I588"/>
  <c r="H588"/>
  <c r="G588"/>
  <c r="I570"/>
  <c r="H570"/>
  <c r="G570"/>
  <c r="I564"/>
  <c r="H564"/>
  <c r="G564"/>
  <c r="I560"/>
  <c r="H560"/>
  <c r="G560"/>
  <c r="I555"/>
  <c r="H555"/>
  <c r="G555"/>
  <c r="I551"/>
  <c r="H551"/>
  <c r="G551"/>
  <c r="I549"/>
  <c r="H549"/>
  <c r="G549"/>
  <c r="I543"/>
  <c r="H543"/>
  <c r="G543"/>
  <c r="I539"/>
  <c r="H539"/>
  <c r="G539"/>
  <c r="I536"/>
  <c r="H536"/>
  <c r="G536"/>
  <c r="I524"/>
  <c r="H524"/>
  <c r="G524"/>
  <c r="I520"/>
  <c r="H520"/>
  <c r="G520"/>
  <c r="I507"/>
  <c r="H507"/>
  <c r="G507"/>
  <c r="I480"/>
  <c r="H480"/>
  <c r="G480"/>
  <c r="I473"/>
  <c r="H473"/>
  <c r="G473"/>
  <c r="I464"/>
  <c r="H464"/>
  <c r="G464"/>
  <c r="I445"/>
  <c r="H445"/>
  <c r="G445"/>
  <c r="I441"/>
  <c r="H441"/>
  <c r="G441"/>
  <c r="I435"/>
  <c r="H435"/>
  <c r="G435"/>
  <c r="I429"/>
  <c r="H429"/>
  <c r="G429"/>
  <c r="I413"/>
  <c r="H413"/>
  <c r="G413"/>
  <c r="I379"/>
  <c r="H379"/>
  <c r="G379"/>
  <c r="I367"/>
  <c r="H367"/>
  <c r="G367"/>
  <c r="I357"/>
  <c r="H357"/>
  <c r="G357"/>
  <c r="I350"/>
  <c r="H350"/>
  <c r="G350"/>
  <c r="I341"/>
  <c r="H341"/>
  <c r="G341"/>
  <c r="I323"/>
  <c r="H323"/>
  <c r="G323"/>
  <c r="I318"/>
  <c r="H318"/>
  <c r="G318"/>
  <c r="I298"/>
  <c r="H298"/>
  <c r="G298"/>
  <c r="I296"/>
  <c r="H296"/>
  <c r="G296"/>
  <c r="I292"/>
  <c r="H292"/>
  <c r="G292"/>
  <c r="I281"/>
  <c r="H281"/>
  <c r="G281"/>
  <c r="I276"/>
  <c r="H276"/>
  <c r="G276"/>
  <c r="I274"/>
  <c r="H274"/>
  <c r="G274"/>
  <c r="I270"/>
  <c r="H270"/>
  <c r="G270"/>
  <c r="I245"/>
  <c r="H245"/>
  <c r="G245"/>
  <c r="I213"/>
  <c r="H213"/>
  <c r="G213"/>
  <c r="I128"/>
  <c r="H128"/>
  <c r="G128"/>
  <c r="I105"/>
  <c r="H105"/>
  <c r="G105"/>
  <c r="I85"/>
  <c r="H85"/>
  <c r="G85"/>
  <c r="I83"/>
  <c r="H83"/>
  <c r="G83"/>
  <c r="I78"/>
  <c r="H78"/>
  <c r="G78"/>
  <c r="I56"/>
  <c r="H56"/>
  <c r="G56"/>
  <c r="I42"/>
  <c r="H42"/>
  <c r="G42"/>
  <c r="I38"/>
  <c r="H38"/>
  <c r="G38"/>
  <c r="I20"/>
  <c r="H20"/>
  <c r="G20"/>
  <c r="I16"/>
  <c r="H16"/>
  <c r="G16"/>
  <c r="I9"/>
  <c r="H9"/>
  <c r="G9"/>
  <c r="I792" i="4"/>
  <c r="G71" i="20" s="1"/>
  <c r="H792" i="4"/>
  <c r="G74" i="20" s="1"/>
  <c r="G792" i="4"/>
  <c r="G75" i="20" s="1"/>
  <c r="F792" i="4"/>
  <c r="G72" i="20" s="1"/>
  <c r="E792" i="4"/>
  <c r="G76" i="20" s="1"/>
  <c r="D792" i="4"/>
  <c r="G73" i="20" s="1"/>
  <c r="I692" i="4"/>
  <c r="F71" i="20" s="1"/>
  <c r="H692" i="4"/>
  <c r="F74" i="20" s="1"/>
  <c r="G692" i="4"/>
  <c r="F75" i="20" s="1"/>
  <c r="F692" i="4"/>
  <c r="F72" i="20" s="1"/>
  <c r="E692" i="4"/>
  <c r="F76" i="20" s="1"/>
  <c r="D692" i="4"/>
  <c r="F73" i="20" s="1"/>
  <c r="I554" i="4"/>
  <c r="E71" i="20" s="1"/>
  <c r="H554" i="4"/>
  <c r="E74" i="20" s="1"/>
  <c r="G554" i="4"/>
  <c r="E75" i="20" s="1"/>
  <c r="F554" i="4"/>
  <c r="E72" i="20" s="1"/>
  <c r="E554" i="4"/>
  <c r="E76" i="20" s="1"/>
  <c r="D554" i="4"/>
  <c r="E73" i="20" s="1"/>
  <c r="I415" i="4"/>
  <c r="D71" i="20" s="1"/>
  <c r="H415" i="4"/>
  <c r="D74" i="20" s="1"/>
  <c r="G415" i="4"/>
  <c r="D75" i="20" s="1"/>
  <c r="F415" i="4"/>
  <c r="D72" i="20" s="1"/>
  <c r="E415" i="4"/>
  <c r="D76" i="20" s="1"/>
  <c r="D415" i="4"/>
  <c r="D73" i="20" s="1"/>
  <c r="I271" i="4"/>
  <c r="C71" i="20" s="1"/>
  <c r="H271" i="4"/>
  <c r="C74" i="20" s="1"/>
  <c r="G271" i="4"/>
  <c r="C75" i="20" s="1"/>
  <c r="F271" i="4"/>
  <c r="C72" i="20" s="1"/>
  <c r="E271" i="4"/>
  <c r="C76" i="20" s="1"/>
  <c r="D271" i="4"/>
  <c r="C73" i="20" s="1"/>
  <c r="I131" i="4"/>
  <c r="H131"/>
  <c r="B74" i="20" s="1"/>
  <c r="G131" i="4"/>
  <c r="B75" i="20" s="1"/>
  <c r="F131" i="4"/>
  <c r="B72" i="20" s="1"/>
  <c r="H72" s="1"/>
  <c r="F8" s="1"/>
  <c r="E131" i="4"/>
  <c r="D131"/>
  <c r="H75" i="20" l="1"/>
  <c r="I8" s="1"/>
  <c r="H74"/>
  <c r="H8" s="1"/>
  <c r="H115"/>
  <c r="G11" s="1"/>
  <c r="H113"/>
  <c r="E11" s="1"/>
  <c r="I1252" i="12"/>
  <c r="G1252"/>
  <c r="G225" i="10"/>
  <c r="B52" i="20"/>
  <c r="K225" i="10"/>
  <c r="B54" i="20"/>
  <c r="E54" s="1"/>
  <c r="I7" s="1"/>
  <c r="J225" i="10"/>
  <c r="B53" i="20"/>
  <c r="E53" s="1"/>
  <c r="H7" s="1"/>
  <c r="I225" i="10"/>
  <c r="B51" i="20"/>
  <c r="E51" s="1"/>
  <c r="F7" s="1"/>
  <c r="E52"/>
  <c r="G7" s="1"/>
  <c r="H225" i="10"/>
  <c r="B55" i="20"/>
  <c r="E55" s="1"/>
  <c r="J7" s="1"/>
  <c r="L225" i="10"/>
  <c r="B50" i="20"/>
  <c r="E50" s="1"/>
  <c r="E7" s="1"/>
  <c r="G1292" i="19"/>
  <c r="B93" i="20"/>
  <c r="H93" s="1"/>
  <c r="F9" s="1"/>
  <c r="F1292" i="19"/>
  <c r="B97" i="20"/>
  <c r="H97" s="1"/>
  <c r="J9" s="1"/>
  <c r="J1292" i="19"/>
  <c r="B92" i="20"/>
  <c r="H92" s="1"/>
  <c r="E9" s="1"/>
  <c r="E1292" i="19"/>
  <c r="B94" i="20"/>
  <c r="H94" s="1"/>
  <c r="G9" s="1"/>
  <c r="I1292" i="19"/>
  <c r="B96" i="20"/>
  <c r="H96" s="1"/>
  <c r="I9" s="1"/>
  <c r="H1292" i="19"/>
  <c r="B95" i="20"/>
  <c r="H95" s="1"/>
  <c r="H9" s="1"/>
  <c r="G1292" i="18"/>
  <c r="B84" i="20"/>
  <c r="H84" s="1"/>
  <c r="B9" s="1"/>
  <c r="F1292" i="18"/>
  <c r="B85" i="20"/>
  <c r="H85" s="1"/>
  <c r="C9" s="1"/>
  <c r="E1292" i="18"/>
  <c r="B86" i="20"/>
  <c r="H86" s="1"/>
  <c r="D9" s="1"/>
  <c r="F1180" i="15"/>
  <c r="I1180"/>
  <c r="J1180"/>
  <c r="E793" i="4"/>
  <c r="B76" i="20"/>
  <c r="H76" s="1"/>
  <c r="J8" s="1"/>
  <c r="I793" i="4"/>
  <c r="B71" i="20"/>
  <c r="H71" s="1"/>
  <c r="E8" s="1"/>
  <c r="D793" i="4"/>
  <c r="B73" i="20"/>
  <c r="H73" s="1"/>
  <c r="G8" s="1"/>
  <c r="H116"/>
  <c r="H11" s="1"/>
  <c r="H43" i="17"/>
  <c r="B117" i="20"/>
  <c r="H117" s="1"/>
  <c r="I11" s="1"/>
  <c r="F43" i="17"/>
  <c r="B114" i="20"/>
  <c r="H114" s="1"/>
  <c r="F11" s="1"/>
  <c r="F12" s="1"/>
  <c r="E43" i="17"/>
  <c r="G43"/>
  <c r="I43"/>
  <c r="H1252" i="12"/>
  <c r="F793" i="4"/>
  <c r="G793"/>
  <c r="H793"/>
  <c r="H12" i="20" l="1"/>
  <c r="I12"/>
  <c r="E12"/>
  <c r="G12"/>
  <c r="J12"/>
  <c r="G554" i="14"/>
  <c r="G63" i="20" s="1"/>
  <c r="F554" i="14"/>
  <c r="G64" i="20" s="1"/>
  <c r="E554" i="14"/>
  <c r="G65" i="20" s="1"/>
  <c r="G461" i="14"/>
  <c r="F63" i="20" s="1"/>
  <c r="F461" i="14"/>
  <c r="F64" i="20" s="1"/>
  <c r="E461" i="14"/>
  <c r="F65" i="20" s="1"/>
  <c r="G372" i="14"/>
  <c r="E63" i="20" s="1"/>
  <c r="F372" i="14"/>
  <c r="E64" i="20" s="1"/>
  <c r="E372" i="14"/>
  <c r="E65" i="20" s="1"/>
  <c r="G282" i="14"/>
  <c r="D63" i="20" s="1"/>
  <c r="F282" i="14"/>
  <c r="D64" i="20" s="1"/>
  <c r="E282" i="14"/>
  <c r="D65" i="20" s="1"/>
  <c r="G187" i="14"/>
  <c r="C63" i="20" s="1"/>
  <c r="F187" i="14"/>
  <c r="C64" i="20" s="1"/>
  <c r="E187" i="14"/>
  <c r="C65" i="20" s="1"/>
  <c r="G96" i="14"/>
  <c r="F96"/>
  <c r="E96"/>
  <c r="B65" i="20" s="1"/>
  <c r="F555" i="14" l="1"/>
  <c r="B64" i="20"/>
  <c r="H64" s="1"/>
  <c r="C8" s="1"/>
  <c r="C12" s="1"/>
  <c r="H65"/>
  <c r="D8" s="1"/>
  <c r="D12" s="1"/>
  <c r="G555" i="14"/>
  <c r="B63" i="20"/>
  <c r="H63" s="1"/>
  <c r="B8" s="1"/>
  <c r="B12" s="1"/>
  <c r="E555" i="14"/>
</calcChain>
</file>

<file path=xl/sharedStrings.xml><?xml version="1.0" encoding="utf-8"?>
<sst xmlns="http://schemas.openxmlformats.org/spreadsheetml/2006/main" count="29768" uniqueCount="2857">
  <si>
    <t>CO</t>
  </si>
  <si>
    <t>NOX</t>
  </si>
  <si>
    <t>PM25-PRI</t>
  </si>
  <si>
    <t>SO2</t>
  </si>
  <si>
    <t>VOC</t>
  </si>
  <si>
    <t>24003</t>
  </si>
  <si>
    <t>2275001000</t>
  </si>
  <si>
    <t>2275020000</t>
  </si>
  <si>
    <t>2275050000</t>
  </si>
  <si>
    <t>2275060000</t>
  </si>
  <si>
    <t>2280002200</t>
  </si>
  <si>
    <t>2280003200</t>
  </si>
  <si>
    <t>2285002006</t>
  </si>
  <si>
    <t>2285002009</t>
  </si>
  <si>
    <t>2285002010</t>
  </si>
  <si>
    <t>24005</t>
  </si>
  <si>
    <t>24013</t>
  </si>
  <si>
    <t>24025</t>
  </si>
  <si>
    <t>24027</t>
  </si>
  <si>
    <t>24510</t>
  </si>
  <si>
    <t>2280002100</t>
  </si>
  <si>
    <t>2280003100</t>
  </si>
  <si>
    <t>NH3</t>
  </si>
  <si>
    <t>2103002000</t>
  </si>
  <si>
    <t>2103004000</t>
  </si>
  <si>
    <t>2103005000</t>
  </si>
  <si>
    <t>2103006000</t>
  </si>
  <si>
    <t>2103007000</t>
  </si>
  <si>
    <t>2103011000</t>
  </si>
  <si>
    <t>2104002000</t>
  </si>
  <si>
    <t>2104004000</t>
  </si>
  <si>
    <t>2104006000</t>
  </si>
  <si>
    <t>2104007000</t>
  </si>
  <si>
    <t>2104008100</t>
  </si>
  <si>
    <t>2104008210</t>
  </si>
  <si>
    <t>2104008220</t>
  </si>
  <si>
    <t>2104008230</t>
  </si>
  <si>
    <t>2104008310</t>
  </si>
  <si>
    <t>2104008320</t>
  </si>
  <si>
    <t>2104008330</t>
  </si>
  <si>
    <t>2104008400</t>
  </si>
  <si>
    <t>2104008510</t>
  </si>
  <si>
    <t>2104008700</t>
  </si>
  <si>
    <t>2104009000</t>
  </si>
  <si>
    <t>2104011000</t>
  </si>
  <si>
    <t>2294000000</t>
  </si>
  <si>
    <t>2296000000</t>
  </si>
  <si>
    <t>2302002100</t>
  </si>
  <si>
    <t>2302002200</t>
  </si>
  <si>
    <t>2302003000</t>
  </si>
  <si>
    <t>2302003100</t>
  </si>
  <si>
    <t>2302003200</t>
  </si>
  <si>
    <t>2302050000</t>
  </si>
  <si>
    <t>2302070005</t>
  </si>
  <si>
    <t>2311010000</t>
  </si>
  <si>
    <t>2311020000</t>
  </si>
  <si>
    <t>2311030000</t>
  </si>
  <si>
    <t>2325000000</t>
  </si>
  <si>
    <t>2399010000</t>
  </si>
  <si>
    <t>2401002000</t>
  </si>
  <si>
    <t>2401003000</t>
  </si>
  <si>
    <t>2401005000</t>
  </si>
  <si>
    <t>2401008000</t>
  </si>
  <si>
    <t>2401015000</t>
  </si>
  <si>
    <t>2401020000</t>
  </si>
  <si>
    <t>2401025000</t>
  </si>
  <si>
    <t>2401040000</t>
  </si>
  <si>
    <t>2401065000</t>
  </si>
  <si>
    <t>2401070000</t>
  </si>
  <si>
    <t>2401080000</t>
  </si>
  <si>
    <t>2401090000</t>
  </si>
  <si>
    <t>2401100000</t>
  </si>
  <si>
    <t>2401200000</t>
  </si>
  <si>
    <t>2415300000</t>
  </si>
  <si>
    <t>2420000000</t>
  </si>
  <si>
    <t>2425000000</t>
  </si>
  <si>
    <t>2425010000</t>
  </si>
  <si>
    <t>2425020000</t>
  </si>
  <si>
    <t>2425030000</t>
  </si>
  <si>
    <t>2425040000</t>
  </si>
  <si>
    <t>2440020000</t>
  </si>
  <si>
    <t>2460100000</t>
  </si>
  <si>
    <t>2460200000</t>
  </si>
  <si>
    <t>2460400000</t>
  </si>
  <si>
    <t>2460500000</t>
  </si>
  <si>
    <t>2460600000</t>
  </si>
  <si>
    <t>2460800000</t>
  </si>
  <si>
    <t>2460900000</t>
  </si>
  <si>
    <t>2461020000</t>
  </si>
  <si>
    <t>2461021000</t>
  </si>
  <si>
    <t>2461022000</t>
  </si>
  <si>
    <t>2461023000</t>
  </si>
  <si>
    <t>2461800000</t>
  </si>
  <si>
    <t>2501011011</t>
  </si>
  <si>
    <t>2501011012</t>
  </si>
  <si>
    <t>2501011013</t>
  </si>
  <si>
    <t>2501011014</t>
  </si>
  <si>
    <t>2501011015</t>
  </si>
  <si>
    <t>2501012011</t>
  </si>
  <si>
    <t>2501012012</t>
  </si>
  <si>
    <t>2501012013</t>
  </si>
  <si>
    <t>2501012014</t>
  </si>
  <si>
    <t>2501012015</t>
  </si>
  <si>
    <t>2501060051</t>
  </si>
  <si>
    <t>2501060053</t>
  </si>
  <si>
    <t>2501060100</t>
  </si>
  <si>
    <t>2501060201</t>
  </si>
  <si>
    <t>2501080050</t>
  </si>
  <si>
    <t>2501080100</t>
  </si>
  <si>
    <t>2505020030</t>
  </si>
  <si>
    <t>2505020090</t>
  </si>
  <si>
    <t>2505030120</t>
  </si>
  <si>
    <t>2610000100</t>
  </si>
  <si>
    <t>2610000400</t>
  </si>
  <si>
    <t>2610030000</t>
  </si>
  <si>
    <t>2620030000</t>
  </si>
  <si>
    <t>2630020000</t>
  </si>
  <si>
    <t>2660000000</t>
  </si>
  <si>
    <t>2801000003</t>
  </si>
  <si>
    <t>2805001100</t>
  </si>
  <si>
    <t>2805001200</t>
  </si>
  <si>
    <t>2805001300</t>
  </si>
  <si>
    <t>2805002000</t>
  </si>
  <si>
    <t>2805003100</t>
  </si>
  <si>
    <t>2805007100</t>
  </si>
  <si>
    <t>2805007300</t>
  </si>
  <si>
    <t>2805008100</t>
  </si>
  <si>
    <t>2805008200</t>
  </si>
  <si>
    <t>2805008300</t>
  </si>
  <si>
    <t>2805009100</t>
  </si>
  <si>
    <t>2805009200</t>
  </si>
  <si>
    <t>2805009300</t>
  </si>
  <si>
    <t>2805010100</t>
  </si>
  <si>
    <t>2805010200</t>
  </si>
  <si>
    <t>2805010300</t>
  </si>
  <si>
    <t>2805030000</t>
  </si>
  <si>
    <t>2805030007</t>
  </si>
  <si>
    <t>2805030008</t>
  </si>
  <si>
    <t>2805035000</t>
  </si>
  <si>
    <t>2805039100</t>
  </si>
  <si>
    <t>2805039200</t>
  </si>
  <si>
    <t>2805039300</t>
  </si>
  <si>
    <t>2805040000</t>
  </si>
  <si>
    <t>2805045000</t>
  </si>
  <si>
    <t>2805047100</t>
  </si>
  <si>
    <t>2805047300</t>
  </si>
  <si>
    <t>2810001000</t>
  </si>
  <si>
    <t>2810015000</t>
  </si>
  <si>
    <t>2810030000</t>
  </si>
  <si>
    <t>2810050000</t>
  </si>
  <si>
    <t>2810060100</t>
  </si>
  <si>
    <t>2830000000</t>
  </si>
  <si>
    <t>2302070001</t>
  </si>
  <si>
    <t>2401075000</t>
  </si>
  <si>
    <t>2805018000</t>
  </si>
  <si>
    <t>2805019100</t>
  </si>
  <si>
    <t>2805019200</t>
  </si>
  <si>
    <t>2805019300</t>
  </si>
  <si>
    <t>2805021100</t>
  </si>
  <si>
    <t>2805021200</t>
  </si>
  <si>
    <t>2805021300</t>
  </si>
  <si>
    <t>2805022100</t>
  </si>
  <si>
    <t>2805022200</t>
  </si>
  <si>
    <t>2805022300</t>
  </si>
  <si>
    <t>2805023100</t>
  </si>
  <si>
    <t>2805023200</t>
  </si>
  <si>
    <t>2805023300</t>
  </si>
  <si>
    <t>2805053100</t>
  </si>
  <si>
    <t>2104008610</t>
  </si>
  <si>
    <t>2401030000</t>
  </si>
  <si>
    <t>2401085000</t>
  </si>
  <si>
    <t>2610000500</t>
  </si>
  <si>
    <t>2505020060</t>
  </si>
  <si>
    <t>2505020120</t>
  </si>
  <si>
    <t>2505020150</t>
  </si>
  <si>
    <t>2505020180</t>
  </si>
  <si>
    <t>2601020000</t>
  </si>
  <si>
    <t>State Facility Identifier</t>
  </si>
  <si>
    <t>003-0023</t>
  </si>
  <si>
    <t>003-0033</t>
  </si>
  <si>
    <t>003-0043</t>
  </si>
  <si>
    <t>003-0056</t>
  </si>
  <si>
    <t>003-0060</t>
  </si>
  <si>
    <t>003-0118</t>
  </si>
  <si>
    <t>003-0250</t>
  </si>
  <si>
    <t>003-0276</t>
  </si>
  <si>
    <t>003-0309</t>
  </si>
  <si>
    <t>003-0310</t>
  </si>
  <si>
    <t>003-0316</t>
  </si>
  <si>
    <t>003-0317</t>
  </si>
  <si>
    <t>003-0322</t>
  </si>
  <si>
    <t>003-0468</t>
  </si>
  <si>
    <t>003-0548</t>
  </si>
  <si>
    <t>003-0826</t>
  </si>
  <si>
    <t>003-0886</t>
  </si>
  <si>
    <t>003-0984</t>
  </si>
  <si>
    <t>003-1407</t>
  </si>
  <si>
    <t>003-1460</t>
  </si>
  <si>
    <t>005-0002</t>
  </si>
  <si>
    <t>005-0003</t>
  </si>
  <si>
    <t>005-0039</t>
  </si>
  <si>
    <t>005-0076</t>
  </si>
  <si>
    <t>005-0078</t>
  </si>
  <si>
    <t>005-0079</t>
  </si>
  <si>
    <t>005-0146</t>
  </si>
  <si>
    <t>005-0147</t>
  </si>
  <si>
    <t>005-0148</t>
  </si>
  <si>
    <t>005-0184</t>
  </si>
  <si>
    <t>005-0236</t>
  </si>
  <si>
    <t>005-0256</t>
  </si>
  <si>
    <t>005-0282</t>
  </si>
  <si>
    <t>005-0332</t>
  </si>
  <si>
    <t>005-0400</t>
  </si>
  <si>
    <t>005-0812</t>
  </si>
  <si>
    <t>005-0979</t>
  </si>
  <si>
    <t>005-1040</t>
  </si>
  <si>
    <t>005-1149</t>
  </si>
  <si>
    <t>005-1484</t>
  </si>
  <si>
    <t>005-1809</t>
  </si>
  <si>
    <t>005-2075</t>
  </si>
  <si>
    <t>005-2152</t>
  </si>
  <si>
    <t>005-2196</t>
  </si>
  <si>
    <t>005-2262</t>
  </si>
  <si>
    <t>005-2305</t>
  </si>
  <si>
    <t>005-2322</t>
  </si>
  <si>
    <t>005-2407</t>
  </si>
  <si>
    <t>005-2436</t>
  </si>
  <si>
    <t>005-2581</t>
  </si>
  <si>
    <t>005-2599</t>
  </si>
  <si>
    <t>005-2684</t>
  </si>
  <si>
    <t>005-2696</t>
  </si>
  <si>
    <t>005-2759</t>
  </si>
  <si>
    <t>013-0012</t>
  </si>
  <si>
    <t>013-0013</t>
  </si>
  <si>
    <t>013-0046</t>
  </si>
  <si>
    <t>013-0056</t>
  </si>
  <si>
    <t>013-0098</t>
  </si>
  <si>
    <t>013-0110</t>
  </si>
  <si>
    <t>013-0242</t>
  </si>
  <si>
    <t>025-0005</t>
  </si>
  <si>
    <t>025-0006</t>
  </si>
  <si>
    <t>025-0024</t>
  </si>
  <si>
    <t>025-0031</t>
  </si>
  <si>
    <t>025-0056</t>
  </si>
  <si>
    <t>025-0076</t>
  </si>
  <si>
    <t>025-0212</t>
  </si>
  <si>
    <t>025-0286</t>
  </si>
  <si>
    <t>025-0423</t>
  </si>
  <si>
    <t>025-0458</t>
  </si>
  <si>
    <t>025-0525</t>
  </si>
  <si>
    <t>025-0558</t>
  </si>
  <si>
    <t>027-0052</t>
  </si>
  <si>
    <t>027-0080</t>
  </si>
  <si>
    <t>027-0127</t>
  </si>
  <si>
    <t>027-0207</t>
  </si>
  <si>
    <t>027-0223</t>
  </si>
  <si>
    <t>027-0260</t>
  </si>
  <si>
    <t>027-0364</t>
  </si>
  <si>
    <t>027-0489</t>
  </si>
  <si>
    <t>027-0535</t>
  </si>
  <si>
    <t>510-0001</t>
  </si>
  <si>
    <t>510-0006</t>
  </si>
  <si>
    <t>510-0007</t>
  </si>
  <si>
    <t>510-0069</t>
  </si>
  <si>
    <t>510-0071</t>
  </si>
  <si>
    <t>510-0076</t>
  </si>
  <si>
    <t>510-0077</t>
  </si>
  <si>
    <t>510-0100</t>
  </si>
  <si>
    <t>510-0106</t>
  </si>
  <si>
    <t>510-0119</t>
  </si>
  <si>
    <t>510-0121</t>
  </si>
  <si>
    <t>510-0171</t>
  </si>
  <si>
    <t>510-0233</t>
  </si>
  <si>
    <t>510-0265</t>
  </si>
  <si>
    <t>510-0283</t>
  </si>
  <si>
    <t>510-0286</t>
  </si>
  <si>
    <t>510-0301</t>
  </si>
  <si>
    <t>510-0314</t>
  </si>
  <si>
    <t>510-0337</t>
  </si>
  <si>
    <t>510-0355</t>
  </si>
  <si>
    <t>510-0376</t>
  </si>
  <si>
    <t>510-0651</t>
  </si>
  <si>
    <t>510-0660</t>
  </si>
  <si>
    <t>510-0677</t>
  </si>
  <si>
    <t>510-0703</t>
  </si>
  <si>
    <t>510-0728</t>
  </si>
  <si>
    <t>510-0730</t>
  </si>
  <si>
    <t>510-0754</t>
  </si>
  <si>
    <t>510-0761</t>
  </si>
  <si>
    <t>510-0918</t>
  </si>
  <si>
    <t>510-1043</t>
  </si>
  <si>
    <t>510-1045</t>
  </si>
  <si>
    <t>510-1056</t>
  </si>
  <si>
    <t>510-1158</t>
  </si>
  <si>
    <t>510-1272</t>
  </si>
  <si>
    <t>510-1322</t>
  </si>
  <si>
    <t>510-1346</t>
  </si>
  <si>
    <t>510-1400</t>
  </si>
  <si>
    <t>510-1665</t>
  </si>
  <si>
    <t>510-1886</t>
  </si>
  <si>
    <t>510-1923</t>
  </si>
  <si>
    <t>510-1986</t>
  </si>
  <si>
    <t>510-2091</t>
  </si>
  <si>
    <t>510-2244</t>
  </si>
  <si>
    <t>510-2260</t>
  </si>
  <si>
    <t>510-2293</t>
  </si>
  <si>
    <t>510-2781</t>
  </si>
  <si>
    <t>510-2796</t>
  </si>
  <si>
    <t>510-2857</t>
  </si>
  <si>
    <t>510-2871</t>
  </si>
  <si>
    <t>510-2975</t>
  </si>
  <si>
    <t>510-3032</t>
  </si>
  <si>
    <t>510-3065</t>
  </si>
  <si>
    <t>510-3078</t>
  </si>
  <si>
    <t>510-3088</t>
  </si>
  <si>
    <t>510-3157</t>
  </si>
  <si>
    <t>510-3237</t>
  </si>
  <si>
    <t>510-3258</t>
  </si>
  <si>
    <t>510-3406</t>
  </si>
  <si>
    <t>510-3488</t>
  </si>
  <si>
    <t>2260001010</t>
  </si>
  <si>
    <t>2260001030</t>
  </si>
  <si>
    <t>2260001060</t>
  </si>
  <si>
    <t>2260002006</t>
  </si>
  <si>
    <t>2260002009</t>
  </si>
  <si>
    <t>2260002021</t>
  </si>
  <si>
    <t>2260002027</t>
  </si>
  <si>
    <t>2260002039</t>
  </si>
  <si>
    <t>2260002054</t>
  </si>
  <si>
    <t>2260003030</t>
  </si>
  <si>
    <t>2260003040</t>
  </si>
  <si>
    <t>2260004015</t>
  </si>
  <si>
    <t>2260004016</t>
  </si>
  <si>
    <t>2260004020</t>
  </si>
  <si>
    <t>2260004021</t>
  </si>
  <si>
    <t>2260004025</t>
  </si>
  <si>
    <t>2260004026</t>
  </si>
  <si>
    <t>2260004030</t>
  </si>
  <si>
    <t>2260004031</t>
  </si>
  <si>
    <t>2260004035</t>
  </si>
  <si>
    <t>2260004036</t>
  </si>
  <si>
    <t>2260004071</t>
  </si>
  <si>
    <t>2260005035</t>
  </si>
  <si>
    <t>2260006005</t>
  </si>
  <si>
    <t>2260006010</t>
  </si>
  <si>
    <t>2260006015</t>
  </si>
  <si>
    <t>2260006035</t>
  </si>
  <si>
    <t>2260007005</t>
  </si>
  <si>
    <t>2265001010</t>
  </si>
  <si>
    <t>2265001030</t>
  </si>
  <si>
    <t>2265001050</t>
  </si>
  <si>
    <t>2265001060</t>
  </si>
  <si>
    <t>2265002003</t>
  </si>
  <si>
    <t>2265002006</t>
  </si>
  <si>
    <t>2265002009</t>
  </si>
  <si>
    <t>2265002015</t>
  </si>
  <si>
    <t>2265002021</t>
  </si>
  <si>
    <t>2265002024</t>
  </si>
  <si>
    <t>2265002027</t>
  </si>
  <si>
    <t>2265002030</t>
  </si>
  <si>
    <t>2265002033</t>
  </si>
  <si>
    <t>2265002039</t>
  </si>
  <si>
    <t>2265002042</t>
  </si>
  <si>
    <t>2265002045</t>
  </si>
  <si>
    <t>2265002054</t>
  </si>
  <si>
    <t>2265002057</t>
  </si>
  <si>
    <t>2265002060</t>
  </si>
  <si>
    <t>2265002066</t>
  </si>
  <si>
    <t>2265002072</t>
  </si>
  <si>
    <t>2265002078</t>
  </si>
  <si>
    <t>2265002081</t>
  </si>
  <si>
    <t>2265003010</t>
  </si>
  <si>
    <t>2265003020</t>
  </si>
  <si>
    <t>2265003030</t>
  </si>
  <si>
    <t>2265003040</t>
  </si>
  <si>
    <t>2265003050</t>
  </si>
  <si>
    <t>2265003060</t>
  </si>
  <si>
    <t>2265003070</t>
  </si>
  <si>
    <t>2265004010</t>
  </si>
  <si>
    <t>2265004011</t>
  </si>
  <si>
    <t>2265004015</t>
  </si>
  <si>
    <t>2265004016</t>
  </si>
  <si>
    <t>2265004025</t>
  </si>
  <si>
    <t>2265004026</t>
  </si>
  <si>
    <t>2265004030</t>
  </si>
  <si>
    <t>2265004031</t>
  </si>
  <si>
    <t>2265004035</t>
  </si>
  <si>
    <t>2265004036</t>
  </si>
  <si>
    <t>2265004040</t>
  </si>
  <si>
    <t>2265004041</t>
  </si>
  <si>
    <t>2265004046</t>
  </si>
  <si>
    <t>2265004051</t>
  </si>
  <si>
    <t>2265004055</t>
  </si>
  <si>
    <t>2265004056</t>
  </si>
  <si>
    <t>2265004066</t>
  </si>
  <si>
    <t>2265004071</t>
  </si>
  <si>
    <t>2265004075</t>
  </si>
  <si>
    <t>2265004076</t>
  </si>
  <si>
    <t>2265005010</t>
  </si>
  <si>
    <t>2265005015</t>
  </si>
  <si>
    <t>2265005020</t>
  </si>
  <si>
    <t>2265005025</t>
  </si>
  <si>
    <t>2265005030</t>
  </si>
  <si>
    <t>2265005035</t>
  </si>
  <si>
    <t>2265005040</t>
  </si>
  <si>
    <t>2265005045</t>
  </si>
  <si>
    <t>2265005055</t>
  </si>
  <si>
    <t>2265005060</t>
  </si>
  <si>
    <t>2265006005</t>
  </si>
  <si>
    <t>2265006010</t>
  </si>
  <si>
    <t>2265006015</t>
  </si>
  <si>
    <t>2265006025</t>
  </si>
  <si>
    <t>2265006030</t>
  </si>
  <si>
    <t>2265006035</t>
  </si>
  <si>
    <t>2265007010</t>
  </si>
  <si>
    <t>2265007015</t>
  </si>
  <si>
    <t>2265008005</t>
  </si>
  <si>
    <t>2267001060</t>
  </si>
  <si>
    <t>2267002003</t>
  </si>
  <si>
    <t>2267002015</t>
  </si>
  <si>
    <t>2267002021</t>
  </si>
  <si>
    <t>2267002024</t>
  </si>
  <si>
    <t>2267002030</t>
  </si>
  <si>
    <t>2267002033</t>
  </si>
  <si>
    <t>2267002039</t>
  </si>
  <si>
    <t>2267002045</t>
  </si>
  <si>
    <t>2267002054</t>
  </si>
  <si>
    <t>2267002057</t>
  </si>
  <si>
    <t>2267002060</t>
  </si>
  <si>
    <t>2267002066</t>
  </si>
  <si>
    <t>2267002072</t>
  </si>
  <si>
    <t>2267002081</t>
  </si>
  <si>
    <t>2267003010</t>
  </si>
  <si>
    <t>2267003020</t>
  </si>
  <si>
    <t>2267003030</t>
  </si>
  <si>
    <t>2267003040</t>
  </si>
  <si>
    <t>2267003050</t>
  </si>
  <si>
    <t>2267003070</t>
  </si>
  <si>
    <t>2267004066</t>
  </si>
  <si>
    <t>2267005055</t>
  </si>
  <si>
    <t>2267005060</t>
  </si>
  <si>
    <t>2267006005</t>
  </si>
  <si>
    <t>2267006010</t>
  </si>
  <si>
    <t>2267006015</t>
  </si>
  <si>
    <t>2267006025</t>
  </si>
  <si>
    <t>2267006030</t>
  </si>
  <si>
    <t>2267006035</t>
  </si>
  <si>
    <t>2267008005</t>
  </si>
  <si>
    <t>2268002081</t>
  </si>
  <si>
    <t>2268003020</t>
  </si>
  <si>
    <t>2268003030</t>
  </si>
  <si>
    <t>2268003040</t>
  </si>
  <si>
    <t>2268003060</t>
  </si>
  <si>
    <t>2268003070</t>
  </si>
  <si>
    <t>2268005055</t>
  </si>
  <si>
    <t>2268005060</t>
  </si>
  <si>
    <t>2268006005</t>
  </si>
  <si>
    <t>2268006010</t>
  </si>
  <si>
    <t>2268006015</t>
  </si>
  <si>
    <t>2268006020</t>
  </si>
  <si>
    <t>2270001060</t>
  </si>
  <si>
    <t>2270002003</t>
  </si>
  <si>
    <t>2270002006</t>
  </si>
  <si>
    <t>2270002009</t>
  </si>
  <si>
    <t>2270002015</t>
  </si>
  <si>
    <t>2270002018</t>
  </si>
  <si>
    <t>2270002021</t>
  </si>
  <si>
    <t>2270002024</t>
  </si>
  <si>
    <t>2270002027</t>
  </si>
  <si>
    <t>2270002030</t>
  </si>
  <si>
    <t>2270002033</t>
  </si>
  <si>
    <t>2270002036</t>
  </si>
  <si>
    <t>2270002039</t>
  </si>
  <si>
    <t>2270002042</t>
  </si>
  <si>
    <t>2270002045</t>
  </si>
  <si>
    <t>2270002048</t>
  </si>
  <si>
    <t>2270002051</t>
  </si>
  <si>
    <t>2270002054</t>
  </si>
  <si>
    <t>2270002057</t>
  </si>
  <si>
    <t>2270002060</t>
  </si>
  <si>
    <t>2270002066</t>
  </si>
  <si>
    <t>2270002069</t>
  </si>
  <si>
    <t>2270002072</t>
  </si>
  <si>
    <t>2270002075</t>
  </si>
  <si>
    <t>2270002078</t>
  </si>
  <si>
    <t>2270002081</t>
  </si>
  <si>
    <t>2270003010</t>
  </si>
  <si>
    <t>2270003020</t>
  </si>
  <si>
    <t>2270003030</t>
  </si>
  <si>
    <t>2270003040</t>
  </si>
  <si>
    <t>2270003050</t>
  </si>
  <si>
    <t>2270003060</t>
  </si>
  <si>
    <t>2270003070</t>
  </si>
  <si>
    <t>2270004031</t>
  </si>
  <si>
    <t>2270004036</t>
  </si>
  <si>
    <t>2270004046</t>
  </si>
  <si>
    <t>2270004056</t>
  </si>
  <si>
    <t>2270004066</t>
  </si>
  <si>
    <t>2270004071</t>
  </si>
  <si>
    <t>2270004076</t>
  </si>
  <si>
    <t>2270005010</t>
  </si>
  <si>
    <t>2270005015</t>
  </si>
  <si>
    <t>2270005020</t>
  </si>
  <si>
    <t>2270005025</t>
  </si>
  <si>
    <t>2270005030</t>
  </si>
  <si>
    <t>2270005035</t>
  </si>
  <si>
    <t>2270005040</t>
  </si>
  <si>
    <t>2270005045</t>
  </si>
  <si>
    <t>2270005055</t>
  </si>
  <si>
    <t>2270005060</t>
  </si>
  <si>
    <t>2270006005</t>
  </si>
  <si>
    <t>2270006010</t>
  </si>
  <si>
    <t>2270006015</t>
  </si>
  <si>
    <t>2270006025</t>
  </si>
  <si>
    <t>2270006030</t>
  </si>
  <si>
    <t>2270006035</t>
  </si>
  <si>
    <t>2270007015</t>
  </si>
  <si>
    <t>2270008005</t>
  </si>
  <si>
    <t>2282005010</t>
  </si>
  <si>
    <t>2282005015</t>
  </si>
  <si>
    <t>2282010005</t>
  </si>
  <si>
    <t>2282020005</t>
  </si>
  <si>
    <t>2282020010</t>
  </si>
  <si>
    <t>2285002015</t>
  </si>
  <si>
    <t>2285004015</t>
  </si>
  <si>
    <t>2285006015</t>
  </si>
  <si>
    <t>2265010010</t>
  </si>
  <si>
    <t>2268010010</t>
  </si>
  <si>
    <t>2270010010</t>
  </si>
  <si>
    <t>SCC</t>
  </si>
  <si>
    <t>Facility Name</t>
  </si>
  <si>
    <t>SOX</t>
  </si>
  <si>
    <t>003-0208</t>
  </si>
  <si>
    <t>BWI</t>
  </si>
  <si>
    <t>025-0081</t>
  </si>
  <si>
    <t>ABERDEEN PROVING GROUND</t>
  </si>
  <si>
    <t>510-3396</t>
  </si>
  <si>
    <t>Maryland Port Administration</t>
  </si>
  <si>
    <t>Counties</t>
  </si>
  <si>
    <t>NOx</t>
  </si>
  <si>
    <t>SOx</t>
  </si>
  <si>
    <t>PM2.5</t>
  </si>
  <si>
    <t>TPY</t>
  </si>
  <si>
    <t>Anne Arundel</t>
  </si>
  <si>
    <t>Total Baltimore NAA:</t>
  </si>
  <si>
    <t>TPD</t>
  </si>
  <si>
    <t xml:space="preserve">Baltimore </t>
  </si>
  <si>
    <t xml:space="preserve">Carroll  </t>
  </si>
  <si>
    <t xml:space="preserve">Harford  </t>
  </si>
  <si>
    <t xml:space="preserve">Howard  </t>
  </si>
  <si>
    <t xml:space="preserve">Baltimore City </t>
  </si>
  <si>
    <t>MOBILE EMISSIONS ARE CALCULATED BY MOVES MODEL AND INPUTS ARE GIVEN TO EPA</t>
  </si>
  <si>
    <t>THE CHART BELOW IS A REPERSENTATION OF ONROAD EMISSIONS DAILY(TPD - TONS PER DAY) AND (TPY -TONS PER YEAR)</t>
  </si>
  <si>
    <t>State County FIPs</t>
  </si>
  <si>
    <t>Source</t>
  </si>
  <si>
    <t>Source Description</t>
  </si>
  <si>
    <t>003-0208-4-0867</t>
  </si>
  <si>
    <t/>
  </si>
  <si>
    <t>003-0208-5-0681</t>
  </si>
  <si>
    <t>003-0208-5-0682</t>
  </si>
  <si>
    <t>003-0208-5-0683</t>
  </si>
  <si>
    <t>003-0208-9-0894</t>
  </si>
  <si>
    <t>003-0208-9-0909</t>
  </si>
  <si>
    <t>003-0208-9-0910</t>
  </si>
  <si>
    <t>003-0208-9-0911</t>
  </si>
  <si>
    <t>003-0208-9-0912</t>
  </si>
  <si>
    <t>003-0208-9-0913</t>
  </si>
  <si>
    <t>003-0208-9-0914</t>
  </si>
  <si>
    <t>003-0208-9-0915</t>
  </si>
  <si>
    <t>003-0208-9-0916</t>
  </si>
  <si>
    <t>003-0208-9-0948</t>
  </si>
  <si>
    <t>NONPOINT</t>
  </si>
  <si>
    <t>MOBILE</t>
  </si>
  <si>
    <t>Parking Facilities</t>
  </si>
  <si>
    <t xml:space="preserve">Roadways (off and on-airport) </t>
  </si>
  <si>
    <t>Roadways (off-airport)</t>
  </si>
  <si>
    <t>Roadways (on-airport)</t>
  </si>
  <si>
    <t>NONROAD</t>
  </si>
  <si>
    <t>All ground support equipment</t>
  </si>
  <si>
    <t>MAR</t>
  </si>
  <si>
    <t>AIRCRAFT</t>
  </si>
  <si>
    <t>emergency generators</t>
  </si>
  <si>
    <t>smoke and chemicals</t>
  </si>
  <si>
    <t>025-0081-1-0045</t>
  </si>
  <si>
    <t>025-0081-4-0619</t>
  </si>
  <si>
    <t>025-0081-4-0687</t>
  </si>
  <si>
    <t>025-0081-4-0688</t>
  </si>
  <si>
    <t>025-0081-4-0689</t>
  </si>
  <si>
    <t>025-0081-5-0079</t>
  </si>
  <si>
    <t>025-0081-5-0080</t>
  </si>
  <si>
    <t>025-0081-5-0081</t>
  </si>
  <si>
    <t>025-0081-5-0085</t>
  </si>
  <si>
    <t>025-0081-5-0086</t>
  </si>
  <si>
    <t>025-0081-5-0087</t>
  </si>
  <si>
    <t>025-0081-5-0152</t>
  </si>
  <si>
    <t>025-0081-5-0164</t>
  </si>
  <si>
    <t>025-0081-5-0165</t>
  </si>
  <si>
    <t>025-0081-5-0167</t>
  </si>
  <si>
    <t>025-0081-5-0309</t>
  </si>
  <si>
    <t>025-0081-5-0310</t>
  </si>
  <si>
    <t>025-0081-5-0314</t>
  </si>
  <si>
    <t>025-0081-5-0315</t>
  </si>
  <si>
    <t>025-0081-5-0318</t>
  </si>
  <si>
    <t>025-0081-6-0159</t>
  </si>
  <si>
    <t>025-0081-6-0162</t>
  </si>
  <si>
    <t>025-0081-6-0170</t>
  </si>
  <si>
    <t>025-0081-6-0202</t>
  </si>
  <si>
    <t>025-0081-6-0232</t>
  </si>
  <si>
    <t>025-0081-6-0308</t>
  </si>
  <si>
    <t>025-0081-9-0152</t>
  </si>
  <si>
    <t>025-0081-9-0225</t>
  </si>
  <si>
    <t>025-0081-9-0227</t>
  </si>
  <si>
    <t>025-0081-9-0228</t>
  </si>
  <si>
    <t>025-0081-9-0229</t>
  </si>
  <si>
    <t>025-0081-9-0276</t>
  </si>
  <si>
    <t>025-0081-9-0277</t>
  </si>
  <si>
    <t>025-0081-9-0343</t>
  </si>
  <si>
    <t>025-0081-9-0386</t>
  </si>
  <si>
    <t>025-0081-9-0387</t>
  </si>
  <si>
    <t>025-0081-9-0388</t>
  </si>
  <si>
    <t>025-0081-9-0389</t>
  </si>
  <si>
    <t>025-0081-9-0390</t>
  </si>
  <si>
    <t>025-0081-9-0393</t>
  </si>
  <si>
    <t>025-0081-9-0394</t>
  </si>
  <si>
    <t>025-0081-9-0395</t>
  </si>
  <si>
    <t>025-0081-9-0396</t>
  </si>
  <si>
    <t>025-0081-9-0414</t>
  </si>
  <si>
    <t>NON-POINT</t>
  </si>
  <si>
    <t>AREA</t>
  </si>
  <si>
    <t>ONROAD</t>
  </si>
  <si>
    <t>Mobile Emergency Generators</t>
  </si>
  <si>
    <t>POINT</t>
  </si>
  <si>
    <t>Ozone NAA</t>
  </si>
  <si>
    <t>Emission Unit ID</t>
  </si>
  <si>
    <t>Valley Proteins, Inc.</t>
  </si>
  <si>
    <t>BNAA</t>
  </si>
  <si>
    <t>003-0023-4-0654</t>
  </si>
  <si>
    <t>10200402</t>
  </si>
  <si>
    <t>10200502</t>
  </si>
  <si>
    <t>10200602</t>
  </si>
  <si>
    <t>10201302</t>
  </si>
  <si>
    <t>003-0023-5-0673</t>
  </si>
  <si>
    <t>10300602</t>
  </si>
  <si>
    <t>003-0023-5-0712</t>
  </si>
  <si>
    <t>10300603</t>
  </si>
  <si>
    <t>003-0023-8-0188</t>
  </si>
  <si>
    <t>30201999</t>
  </si>
  <si>
    <t>Jessup Correctional Institute</t>
  </si>
  <si>
    <t>003-0033-5-0404</t>
  </si>
  <si>
    <t>003-0033-5-0492</t>
  </si>
  <si>
    <t>10300502</t>
  </si>
  <si>
    <t>003-0033-5-0493</t>
  </si>
  <si>
    <t>003-0033-5-0494</t>
  </si>
  <si>
    <t>Reliable Contracting Company, Inc.</t>
  </si>
  <si>
    <t>003-0043-6-0080</t>
  </si>
  <si>
    <t>30500201</t>
  </si>
  <si>
    <t>003-0043-6-0866</t>
  </si>
  <si>
    <t>30500205</t>
  </si>
  <si>
    <t>30500208</t>
  </si>
  <si>
    <t>Erachem Comilog, Inc</t>
  </si>
  <si>
    <t>003-0056-5-0378</t>
  </si>
  <si>
    <t>003-0056-5-0412</t>
  </si>
  <si>
    <t>003-0056-6-0285</t>
  </si>
  <si>
    <t>30199998</t>
  </si>
  <si>
    <t>003-0056-6-0288</t>
  </si>
  <si>
    <t>003-0056-6-0721</t>
  </si>
  <si>
    <t>003-0056-7-0402</t>
  </si>
  <si>
    <t>003-0056-7-0403</t>
  </si>
  <si>
    <t>003-0056-7-0404</t>
  </si>
  <si>
    <t>003-0056-7-0405</t>
  </si>
  <si>
    <t>003-0056-7-0406</t>
  </si>
  <si>
    <t>003-0056-7-0407</t>
  </si>
  <si>
    <t>003-0056-7-0408</t>
  </si>
  <si>
    <t>003-0056-7-0409</t>
  </si>
  <si>
    <t>003-0056-7-0410</t>
  </si>
  <si>
    <t>003-0056-7-0411</t>
  </si>
  <si>
    <t>003-0056-9-0416</t>
  </si>
  <si>
    <t>30188801</t>
  </si>
  <si>
    <t>003-0060-6-0017</t>
  </si>
  <si>
    <t>003-0060-6-1093</t>
  </si>
  <si>
    <t>003-0060-9-0361</t>
  </si>
  <si>
    <t>40600401</t>
  </si>
  <si>
    <t>William T. Burnett and Company</t>
  </si>
  <si>
    <t>003-0118-5-0287</t>
  </si>
  <si>
    <t>10200603</t>
  </si>
  <si>
    <t>003-0118-5-0458</t>
  </si>
  <si>
    <t>003-0118-5-0459</t>
  </si>
  <si>
    <t>003-0118-5-0460</t>
  </si>
  <si>
    <t>003-0118-5-0461</t>
  </si>
  <si>
    <t>003-0118-5-0462</t>
  </si>
  <si>
    <t>003-0118-5-0463</t>
  </si>
  <si>
    <t>003-0118-5-0464</t>
  </si>
  <si>
    <t>003-0118-5-0465</t>
  </si>
  <si>
    <t>003-0118-5-0697</t>
  </si>
  <si>
    <t>003-0118-6-0018</t>
  </si>
  <si>
    <t>30101817</t>
  </si>
  <si>
    <t>003-0118-6-0395</t>
  </si>
  <si>
    <t>003-0118-9-0790</t>
  </si>
  <si>
    <t>40188898</t>
  </si>
  <si>
    <t>10500205</t>
  </si>
  <si>
    <t>40600601</t>
  </si>
  <si>
    <t>20300101</t>
  </si>
  <si>
    <t>Northrop Grumman Systems Corporation</t>
  </si>
  <si>
    <t>003-0250-5-0438</t>
  </si>
  <si>
    <t>10500105</t>
  </si>
  <si>
    <t>003-0250-5-0439</t>
  </si>
  <si>
    <t>10200501</t>
  </si>
  <si>
    <t>003-0250-5-0440</t>
  </si>
  <si>
    <t>003-0250-5-0444</t>
  </si>
  <si>
    <t>003-0250-6-0810</t>
  </si>
  <si>
    <t>40100399</t>
  </si>
  <si>
    <t>003-0250-6-0811</t>
  </si>
  <si>
    <t>40200101</t>
  </si>
  <si>
    <t>003-0250-6-0812</t>
  </si>
  <si>
    <t>40200701</t>
  </si>
  <si>
    <t>003-0250-6-0813</t>
  </si>
  <si>
    <t>40200201</t>
  </si>
  <si>
    <t>003-0250-6-0814</t>
  </si>
  <si>
    <t>30901104</t>
  </si>
  <si>
    <t>003-0250-6-0818</t>
  </si>
  <si>
    <t>49099998</t>
  </si>
  <si>
    <t>003-0250-6-0822</t>
  </si>
  <si>
    <t>31399999</t>
  </si>
  <si>
    <t>003-0250-6-0925</t>
  </si>
  <si>
    <t>40200712</t>
  </si>
  <si>
    <t>003-0250-6-0949</t>
  </si>
  <si>
    <t>40100296</t>
  </si>
  <si>
    <t>003-0250-6-1125</t>
  </si>
  <si>
    <t>31306500</t>
  </si>
  <si>
    <t>003-0250-9-0769</t>
  </si>
  <si>
    <t>20100201</t>
  </si>
  <si>
    <t>003-0250-9-0778</t>
  </si>
  <si>
    <t>20100102</t>
  </si>
  <si>
    <t>003-0250-9-0812</t>
  </si>
  <si>
    <t>003-0250-9-0871</t>
  </si>
  <si>
    <t>Hi Tech Color Inc</t>
  </si>
  <si>
    <t>003-0276-5-0308</t>
  </si>
  <si>
    <t>003-0276-6-0175</t>
  </si>
  <si>
    <t>003-0276-6-0844</t>
  </si>
  <si>
    <t>003-0276-9-0350</t>
  </si>
  <si>
    <t>BP Products North America - Curtis Bay Terminal</t>
  </si>
  <si>
    <t>003-0309-9-0029</t>
  </si>
  <si>
    <t>40400178</t>
  </si>
  <si>
    <t>Naval Support Activity Annapolis</t>
  </si>
  <si>
    <t>003-0310-4-0684</t>
  </si>
  <si>
    <t>10300503</t>
  </si>
  <si>
    <t>003-0310-4-0685</t>
  </si>
  <si>
    <t>003-0310-4-0830</t>
  </si>
  <si>
    <t>003-0310-4-0831</t>
  </si>
  <si>
    <t>003-0310-5-0312</t>
  </si>
  <si>
    <t>10300402</t>
  </si>
  <si>
    <t>003-0310-5-0313</t>
  </si>
  <si>
    <t>003-0310-5-0600</t>
  </si>
  <si>
    <t>003-0310-5-0631</t>
  </si>
  <si>
    <t>003-0310-5-0736</t>
  </si>
  <si>
    <t>003-0310-5-0737</t>
  </si>
  <si>
    <t>003-0310-6-0749</t>
  </si>
  <si>
    <t>40200501</t>
  </si>
  <si>
    <t>003-0310-6-0750</t>
  </si>
  <si>
    <t>003-0310-9-0963</t>
  </si>
  <si>
    <t>003-0310-9-0984</t>
  </si>
  <si>
    <t>003-0310-9-0985</t>
  </si>
  <si>
    <t>003-0310-9-0986</t>
  </si>
  <si>
    <t>003-0310-9-1005</t>
  </si>
  <si>
    <t>US Coast Guard Yard (USCG Yard)</t>
  </si>
  <si>
    <t>003-0316-4-0824</t>
  </si>
  <si>
    <t>003-0316-4-0825</t>
  </si>
  <si>
    <t>003-0316-5-0277</t>
  </si>
  <si>
    <t>003-0316-5-0467</t>
  </si>
  <si>
    <t>003-0316-5-0497</t>
  </si>
  <si>
    <t>003-0316-5-0746</t>
  </si>
  <si>
    <t>003-0316-6-0059</t>
  </si>
  <si>
    <t>30900201</t>
  </si>
  <si>
    <t>003-0316-6-0902</t>
  </si>
  <si>
    <t>003-0316-6-0903</t>
  </si>
  <si>
    <t>003-0316-6-1084</t>
  </si>
  <si>
    <t>003-0316-9-0030</t>
  </si>
  <si>
    <t>003-0316-9-0586</t>
  </si>
  <si>
    <t>003-0316-9-0670</t>
  </si>
  <si>
    <t>20400402</t>
  </si>
  <si>
    <t>003-0316-9-0833</t>
  </si>
  <si>
    <t>003-0316-9-0889</t>
  </si>
  <si>
    <t>20100202</t>
  </si>
  <si>
    <t>20100802</t>
  </si>
  <si>
    <t>003-0316-9-0890</t>
  </si>
  <si>
    <t>003-0316-9-0891</t>
  </si>
  <si>
    <t>003-0316-9-0892</t>
  </si>
  <si>
    <t>National Security Agency</t>
  </si>
  <si>
    <t>003-0317-5-0431</t>
  </si>
  <si>
    <t>003-0317-5-0432</t>
  </si>
  <si>
    <t>003-0317-5-0450</t>
  </si>
  <si>
    <t>003-0317-5-0502</t>
  </si>
  <si>
    <t>003-0317-5-0503</t>
  </si>
  <si>
    <t>003-0317-5-0504</t>
  </si>
  <si>
    <t>003-0317-5-0505</t>
  </si>
  <si>
    <t>003-0317-5-0644</t>
  </si>
  <si>
    <t>003-0317-5-0645</t>
  </si>
  <si>
    <t>003-0317-5-0674</t>
  </si>
  <si>
    <t>003-0317-5-0725</t>
  </si>
  <si>
    <t>003-0317-5-0726</t>
  </si>
  <si>
    <t>003-0317-5-0727</t>
  </si>
  <si>
    <t>003-0317-5-0728</t>
  </si>
  <si>
    <t>003-0317-6-0198</t>
  </si>
  <si>
    <t>003-0317-6-0375</t>
  </si>
  <si>
    <t>30900198</t>
  </si>
  <si>
    <t>003-0317-6-0677</t>
  </si>
  <si>
    <t>31306599</t>
  </si>
  <si>
    <t>003-0317-6-0708</t>
  </si>
  <si>
    <t>003-0317-6-0709</t>
  </si>
  <si>
    <t>003-0317-6-0710</t>
  </si>
  <si>
    <t>003-0317-6-0711</t>
  </si>
  <si>
    <t>003-0317-6-0712</t>
  </si>
  <si>
    <t>003-0317-6-0717</t>
  </si>
  <si>
    <t>40200301</t>
  </si>
  <si>
    <t>003-0317-6-0718</t>
  </si>
  <si>
    <t>33000211</t>
  </si>
  <si>
    <t>003-0317-6-0719</t>
  </si>
  <si>
    <t>003-0317-6-0720</t>
  </si>
  <si>
    <t>31299999</t>
  </si>
  <si>
    <t>003-0317-6-1110</t>
  </si>
  <si>
    <t>40500801</t>
  </si>
  <si>
    <t>003-0317-6-1114</t>
  </si>
  <si>
    <t>003-0317-8-0155</t>
  </si>
  <si>
    <t>30201311</t>
  </si>
  <si>
    <t>003-0317-9-0126</t>
  </si>
  <si>
    <t>50200101</t>
  </si>
  <si>
    <t>003-0317-9-0127</t>
  </si>
  <si>
    <t>003-0317-9-0442</t>
  </si>
  <si>
    <t>20300102</t>
  </si>
  <si>
    <t>003-0317-9-0449</t>
  </si>
  <si>
    <t>30501613</t>
  </si>
  <si>
    <t>003-0317-9-0450</t>
  </si>
  <si>
    <t>003-0317-9-0451</t>
  </si>
  <si>
    <t>30300001</t>
  </si>
  <si>
    <t>003-0317-9-0470</t>
  </si>
  <si>
    <t>003-0317-9-0471</t>
  </si>
  <si>
    <t>003-0317-9-0472</t>
  </si>
  <si>
    <t>003-0317-9-0473</t>
  </si>
  <si>
    <t>003-0317-9-0587</t>
  </si>
  <si>
    <t>40700814</t>
  </si>
  <si>
    <t>003-0317-9-0671</t>
  </si>
  <si>
    <t>003-0317-9-0672</t>
  </si>
  <si>
    <t>003-0317-9-0673</t>
  </si>
  <si>
    <t>003-0317-9-0674</t>
  </si>
  <si>
    <t>003-0317-9-0675</t>
  </si>
  <si>
    <t>003-0317-9-0676</t>
  </si>
  <si>
    <t>003-0317-9-0679</t>
  </si>
  <si>
    <t>003-0317-9-0680</t>
  </si>
  <si>
    <t>003-0317-9-0681</t>
  </si>
  <si>
    <t>003-0317-9-0682</t>
  </si>
  <si>
    <t>003-0317-9-0683</t>
  </si>
  <si>
    <t>003-0317-9-0684</t>
  </si>
  <si>
    <t>003-0317-9-0685</t>
  </si>
  <si>
    <t>003-0317-9-0686</t>
  </si>
  <si>
    <t>003-0317-9-0687</t>
  </si>
  <si>
    <t>003-0317-9-0688</t>
  </si>
  <si>
    <t>003-0317-9-0689</t>
  </si>
  <si>
    <t>003-0317-9-0690</t>
  </si>
  <si>
    <t>003-0317-9-0691</t>
  </si>
  <si>
    <t>003-0317-9-0692</t>
  </si>
  <si>
    <t>003-0317-9-0804</t>
  </si>
  <si>
    <t>003-0317-9-0805</t>
  </si>
  <si>
    <t>003-0317-9-0806</t>
  </si>
  <si>
    <t>003-0317-9-0807</t>
  </si>
  <si>
    <t>003-0317-9-0818</t>
  </si>
  <si>
    <t>28888801</t>
  </si>
  <si>
    <t>003-0317-9-0819</t>
  </si>
  <si>
    <t>003-0317-9-0820</t>
  </si>
  <si>
    <t>003-0317-9-0821</t>
  </si>
  <si>
    <t>003-0317-9-0822</t>
  </si>
  <si>
    <t>003-0317-9-0823</t>
  </si>
  <si>
    <t>003-0317-9-0918</t>
  </si>
  <si>
    <t>003-0317-9-0967</t>
  </si>
  <si>
    <t>003-0317-9-0968</t>
  </si>
  <si>
    <t>003-0317-9-0993</t>
  </si>
  <si>
    <t>003-0317-9-0994</t>
  </si>
  <si>
    <t>003-0317-9-0995</t>
  </si>
  <si>
    <t>003-0317-9-0996</t>
  </si>
  <si>
    <t>003-0317-9-0997</t>
  </si>
  <si>
    <t>003-0317-9-0998</t>
  </si>
  <si>
    <t>003-0317-9-1035</t>
  </si>
  <si>
    <t>Fort George G. Meade, Dept. of the Army</t>
  </si>
  <si>
    <t>003-0322-4-0364</t>
  </si>
  <si>
    <t>003-0322-4-0365</t>
  </si>
  <si>
    <t>003-0322-4-0366</t>
  </si>
  <si>
    <t>003-0322-4-0367</t>
  </si>
  <si>
    <t>003-0322-4-0687</t>
  </si>
  <si>
    <t>003-0322-5-0487</t>
  </si>
  <si>
    <t>003-0322-5-0713</t>
  </si>
  <si>
    <t>003-0322-5-0714</t>
  </si>
  <si>
    <t>003-0322-5-0715</t>
  </si>
  <si>
    <t>003-0322-5-0716</t>
  </si>
  <si>
    <t>003-0322-5-0719</t>
  </si>
  <si>
    <t>003-0322-5-0720</t>
  </si>
  <si>
    <t>003-0322-5-0721</t>
  </si>
  <si>
    <t>003-0322-5-0722</t>
  </si>
  <si>
    <t>003-0322-5-0723</t>
  </si>
  <si>
    <t>003-0322-5-0724</t>
  </si>
  <si>
    <t>003-0322-5-0733</t>
  </si>
  <si>
    <t>003-0322-5-0734</t>
  </si>
  <si>
    <t>003-0322-5-0735</t>
  </si>
  <si>
    <t>003-0322-9-0390</t>
  </si>
  <si>
    <t>40600603</t>
  </si>
  <si>
    <t>003-0322-9-0651</t>
  </si>
  <si>
    <t>003-0322-9-0787</t>
  </si>
  <si>
    <t>50100410</t>
  </si>
  <si>
    <t>003-0322-9-0965</t>
  </si>
  <si>
    <t>20100107</t>
  </si>
  <si>
    <t>003-0322-9-0992</t>
  </si>
  <si>
    <t>003-0322-9-1002</t>
  </si>
  <si>
    <t>003-0322-9-1003</t>
  </si>
  <si>
    <t>003-0322-9-1004</t>
  </si>
  <si>
    <t>003-0322-9-1007</t>
  </si>
  <si>
    <t>003-0322-9-1008</t>
  </si>
  <si>
    <t>003-0322-9-1009</t>
  </si>
  <si>
    <t>Fort Smallwood Road Complex</t>
  </si>
  <si>
    <t>003-0468-3-0003</t>
  </si>
  <si>
    <t>10100215</t>
  </si>
  <si>
    <t>003-0468-3-0015</t>
  </si>
  <si>
    <t>10100202</t>
  </si>
  <si>
    <t>003-0468-3-0016</t>
  </si>
  <si>
    <t>003-0468-3-0017</t>
  </si>
  <si>
    <t>003-0468-4-0007</t>
  </si>
  <si>
    <t>20100101</t>
  </si>
  <si>
    <t>003-0468-4-0017</t>
  </si>
  <si>
    <t>10100401</t>
  </si>
  <si>
    <t>003-0468-4-0507</t>
  </si>
  <si>
    <t>10100504</t>
  </si>
  <si>
    <t>003-0468-4-0508</t>
  </si>
  <si>
    <t>003-0468-4-0881</t>
  </si>
  <si>
    <t>003-0468-5-0489</t>
  </si>
  <si>
    <t>10100601</t>
  </si>
  <si>
    <t>003-0468-6-1143</t>
  </si>
  <si>
    <t>30501099</t>
  </si>
  <si>
    <t>003-0468-6-1144</t>
  </si>
  <si>
    <t>003-0468-6-1149</t>
  </si>
  <si>
    <t>30510405</t>
  </si>
  <si>
    <t>003-0468-6-1150</t>
  </si>
  <si>
    <t>30501504</t>
  </si>
  <si>
    <t>003-0468-6-1169</t>
  </si>
  <si>
    <t>003-0468-6-1170</t>
  </si>
  <si>
    <t>003-0468-8-0152</t>
  </si>
  <si>
    <t>003-0468-9-0537</t>
  </si>
  <si>
    <t>003-0468-9-0988</t>
  </si>
  <si>
    <t>20200102</t>
  </si>
  <si>
    <t>003-0529-6-0911</t>
  </si>
  <si>
    <t>003-0529-6-0912</t>
  </si>
  <si>
    <t>003-0529-9-0200</t>
  </si>
  <si>
    <t>30900207</t>
  </si>
  <si>
    <t>003-0529-9-0201</t>
  </si>
  <si>
    <t>Lafarge Mid-Atlantic, LLC - Jessup Plant</t>
  </si>
  <si>
    <t>003-0548-6-0087</t>
  </si>
  <si>
    <t>30501101</t>
  </si>
  <si>
    <t>003-0548-6-0428</t>
  </si>
  <si>
    <t>30501199</t>
  </si>
  <si>
    <t>003-0548-6-0951</t>
  </si>
  <si>
    <t>10300601</t>
  </si>
  <si>
    <t>Aggregate Industries - Severn Asphalt</t>
  </si>
  <si>
    <t>003-0826-6-0926</t>
  </si>
  <si>
    <t>Millersville Landfill &amp; Resource Recovery Facility</t>
  </si>
  <si>
    <t>003-0886-9-0461</t>
  </si>
  <si>
    <t>50200601</t>
  </si>
  <si>
    <t>003-0886-9-0544</t>
  </si>
  <si>
    <t>003-0886-9-0921</t>
  </si>
  <si>
    <t>003-0886-9-1038</t>
  </si>
  <si>
    <t>National Security Agency Fanx III</t>
  </si>
  <si>
    <t>003-0984-5-0476</t>
  </si>
  <si>
    <t>003-0984-5-0477</t>
  </si>
  <si>
    <t>003-0984-5-0478</t>
  </si>
  <si>
    <t>003-0984-5-0479</t>
  </si>
  <si>
    <t>003-0984-5-0633</t>
  </si>
  <si>
    <t>003-0984-5-0634</t>
  </si>
  <si>
    <t>003-0984-5-0635</t>
  </si>
  <si>
    <t>003-0984-5-0636</t>
  </si>
  <si>
    <t>003-0984-8-0157</t>
  </si>
  <si>
    <t>003-0984-9-0615</t>
  </si>
  <si>
    <t>Cianbro Corporation Baltimore Facility</t>
  </si>
  <si>
    <t>003-1407-6-1129</t>
  </si>
  <si>
    <t>30903006</t>
  </si>
  <si>
    <t>003-1407-6-1130</t>
  </si>
  <si>
    <t>003-1407-6-1131</t>
  </si>
  <si>
    <t>40202501</t>
  </si>
  <si>
    <t>American Infrastructure-MD, Inc.-Jessup (RAP)</t>
  </si>
  <si>
    <t>003-1460-6-1164</t>
  </si>
  <si>
    <t>30502006</t>
  </si>
  <si>
    <t>University Of Maryland - Baltimore County</t>
  </si>
  <si>
    <t>005-0002-5-1537</t>
  </si>
  <si>
    <t>005-0002-5-1637</t>
  </si>
  <si>
    <t>005-0002-5-1709</t>
  </si>
  <si>
    <t>005-0002-5-1711</t>
  </si>
  <si>
    <t>005-0002-5-1712</t>
  </si>
  <si>
    <t>005-0002-5-1743</t>
  </si>
  <si>
    <t>005-0002-5-1744</t>
  </si>
  <si>
    <t>005-0002-5-1745</t>
  </si>
  <si>
    <t>005-0002-5-1746</t>
  </si>
  <si>
    <t>005-0002-5-1747</t>
  </si>
  <si>
    <t>005-0002-5-2279</t>
  </si>
  <si>
    <t>005-0002-9-1294</t>
  </si>
  <si>
    <t>40600306</t>
  </si>
  <si>
    <t>005-0002-9-1366</t>
  </si>
  <si>
    <t>20300107</t>
  </si>
  <si>
    <t>005-0002-9-1367</t>
  </si>
  <si>
    <t>005-0002-9-1368</t>
  </si>
  <si>
    <t>005-0002-9-1369</t>
  </si>
  <si>
    <t>005-0002-9-1370</t>
  </si>
  <si>
    <t>Lafarge Mid-Atlantic, LLC - Texas Quarry</t>
  </si>
  <si>
    <t>005-0003-4-2027</t>
  </si>
  <si>
    <t>10300501</t>
  </si>
  <si>
    <t>005-0003-6-1759</t>
  </si>
  <si>
    <t>30502002</t>
  </si>
  <si>
    <t>005-0003-6-2991</t>
  </si>
  <si>
    <t>30501112</t>
  </si>
  <si>
    <t>005-0003-9-0017</t>
  </si>
  <si>
    <t>30504030</t>
  </si>
  <si>
    <t>Greater Baltimore Medical Center</t>
  </si>
  <si>
    <t>005-0039-5-1150</t>
  </si>
  <si>
    <t>005-0039-5-1151</t>
  </si>
  <si>
    <t>005-0039-5-1920</t>
  </si>
  <si>
    <t>005-0039-5-2114</t>
  </si>
  <si>
    <t>10500206</t>
  </si>
  <si>
    <t>005-0039-5-2124</t>
  </si>
  <si>
    <t>005-0039-5-2125</t>
  </si>
  <si>
    <t>005-0039-5-2148</t>
  </si>
  <si>
    <t>005-0039-5-2149</t>
  </si>
  <si>
    <t>005-0039-7-0684</t>
  </si>
  <si>
    <t>50200505</t>
  </si>
  <si>
    <t>005-0039-9-0915</t>
  </si>
  <si>
    <t>005-0039-9-1358</t>
  </si>
  <si>
    <t>005-0039-9-1359</t>
  </si>
  <si>
    <t>005-0039-9-1380</t>
  </si>
  <si>
    <t>005-0039-9-1393</t>
  </si>
  <si>
    <t>Constellation Power - Notch Cliff</t>
  </si>
  <si>
    <t>005-0076-9-1094</t>
  </si>
  <si>
    <t>005-0076-9-1095</t>
  </si>
  <si>
    <t>005-0076-9-1096</t>
  </si>
  <si>
    <t>005-0076-9-1097</t>
  </si>
  <si>
    <t>005-0076-9-1098</t>
  </si>
  <si>
    <t>005-0076-9-1099</t>
  </si>
  <si>
    <t>005-0076-9-1100</t>
  </si>
  <si>
    <t>005-0076-9-1101</t>
  </si>
  <si>
    <t>Constellation Power - Riverside Generating Station</t>
  </si>
  <si>
    <t>005-0078-4-0658</t>
  </si>
  <si>
    <t>005-0078-4-0659</t>
  </si>
  <si>
    <t>005-0078-4-1082</t>
  </si>
  <si>
    <t>005-0078-4-1363</t>
  </si>
  <si>
    <t>005-0078-9-1412</t>
  </si>
  <si>
    <t>005-0078-9-1414</t>
  </si>
  <si>
    <t>C. P. Crane LLC</t>
  </si>
  <si>
    <t>005-0079-3-0108</t>
  </si>
  <si>
    <t>10100203</t>
  </si>
  <si>
    <t>005-0079-3-0109</t>
  </si>
  <si>
    <t>005-0079-4-0089</t>
  </si>
  <si>
    <t>005-0079-4-0091</t>
  </si>
  <si>
    <t>005-0079-4-1107</t>
  </si>
  <si>
    <t>005-0079-6-3034</t>
  </si>
  <si>
    <t>30510498</t>
  </si>
  <si>
    <t>005-0079-9-1250</t>
  </si>
  <si>
    <t>30501008</t>
  </si>
  <si>
    <t>Diageo North America</t>
  </si>
  <si>
    <t>005-0146-5-1739</t>
  </si>
  <si>
    <t>005-0146-5-1740</t>
  </si>
  <si>
    <t>005-0146-8-0307</t>
  </si>
  <si>
    <t>30201003</t>
  </si>
  <si>
    <t>30201011</t>
  </si>
  <si>
    <t>005-0146-8-0308</t>
  </si>
  <si>
    <t>005-0146-8-0309</t>
  </si>
  <si>
    <t>30201010</t>
  </si>
  <si>
    <t>005-0146-8-0333</t>
  </si>
  <si>
    <t>005-0146-8-0334</t>
  </si>
  <si>
    <t>005-0146-9-1373</t>
  </si>
  <si>
    <t>Sparrows Point, LLC</t>
  </si>
  <si>
    <t>005-0147-4-1701</t>
  </si>
  <si>
    <t>10200503</t>
  </si>
  <si>
    <t>005-0147-5-0414</t>
  </si>
  <si>
    <t>10200401</t>
  </si>
  <si>
    <t>005-0147-5-0415</t>
  </si>
  <si>
    <t>005-0147-5-0491</t>
  </si>
  <si>
    <t>005-0147-5-0492</t>
  </si>
  <si>
    <t>005-0147-5-0757</t>
  </si>
  <si>
    <t>005-0147-5-0758</t>
  </si>
  <si>
    <t>005-0147-6-0939</t>
  </si>
  <si>
    <t>30300825</t>
  </si>
  <si>
    <t>005-0147-6-0940</t>
  </si>
  <si>
    <t>30300841</t>
  </si>
  <si>
    <t>005-0147-6-0941</t>
  </si>
  <si>
    <t>30300819</t>
  </si>
  <si>
    <t>005-0147-6-0943</t>
  </si>
  <si>
    <t>30300913</t>
  </si>
  <si>
    <t>005-0147-6-0946</t>
  </si>
  <si>
    <t>30300999</t>
  </si>
  <si>
    <t>005-0147-6-0947</t>
  </si>
  <si>
    <t>30300931</t>
  </si>
  <si>
    <t>005-0147-6-0948</t>
  </si>
  <si>
    <t>30300935</t>
  </si>
  <si>
    <t>005-0147-6-0949</t>
  </si>
  <si>
    <t>30300936</t>
  </si>
  <si>
    <t>005-0147-6-1732</t>
  </si>
  <si>
    <t>005-0147-6-2207</t>
  </si>
  <si>
    <t>005-0147-6-2219</t>
  </si>
  <si>
    <t>005-0147-6-2371</t>
  </si>
  <si>
    <t>005-0147-6-2453</t>
  </si>
  <si>
    <t>30300910</t>
  </si>
  <si>
    <t>005-0147-6-2582</t>
  </si>
  <si>
    <t>005-0147-6-2589</t>
  </si>
  <si>
    <t>005-0147-6-2760</t>
  </si>
  <si>
    <t>39000605</t>
  </si>
  <si>
    <t>005-0147-6-2761</t>
  </si>
  <si>
    <t>005-0147-6-2772</t>
  </si>
  <si>
    <t>30300809</t>
  </si>
  <si>
    <t>005-0147-9-0948</t>
  </si>
  <si>
    <t>005-0147-9-0949</t>
  </si>
  <si>
    <t>005-0147-9-1027</t>
  </si>
  <si>
    <t>30388801</t>
  </si>
  <si>
    <t>005-0147-9-1200</t>
  </si>
  <si>
    <t>30610001</t>
  </si>
  <si>
    <t>005-0147-9-1325</t>
  </si>
  <si>
    <t>005-0147-9-1395</t>
  </si>
  <si>
    <t>49000199</t>
  </si>
  <si>
    <t>005-0147-9-1396</t>
  </si>
  <si>
    <t>005-0147-9-1397</t>
  </si>
  <si>
    <t>Ball Aerosol And Specialty Container, Inc.</t>
  </si>
  <si>
    <t>005-0148-6-2086</t>
  </si>
  <si>
    <t>40201726</t>
  </si>
  <si>
    <t>005-0148-6-2110</t>
  </si>
  <si>
    <t>30988801</t>
  </si>
  <si>
    <t>005-0148-6-2111</t>
  </si>
  <si>
    <t>005-0148-6-2112</t>
  </si>
  <si>
    <t>005-0148-6-2113</t>
  </si>
  <si>
    <t>005-0148-6-2114</t>
  </si>
  <si>
    <t>005-0148-6-2116</t>
  </si>
  <si>
    <t>005-0148-6-2117</t>
  </si>
  <si>
    <t>005-0148-6-2118</t>
  </si>
  <si>
    <t>005-0148-6-2119</t>
  </si>
  <si>
    <t>40201799</t>
  </si>
  <si>
    <t>005-0148-6-2120</t>
  </si>
  <si>
    <t>40201725</t>
  </si>
  <si>
    <t>005-0148-6-2311</t>
  </si>
  <si>
    <t>40201735</t>
  </si>
  <si>
    <t>005-0148-6-2698</t>
  </si>
  <si>
    <t>005-0148-6-2699</t>
  </si>
  <si>
    <t>40200920</t>
  </si>
  <si>
    <t>005-0148-6-2863</t>
  </si>
  <si>
    <t>40500597</t>
  </si>
  <si>
    <t>Noxell Corporation</t>
  </si>
  <si>
    <t>005-0184-5-1478</t>
  </si>
  <si>
    <t>005-0184-5-1633</t>
  </si>
  <si>
    <t>005-0184-6-0103</t>
  </si>
  <si>
    <t>005-0184-6-1391</t>
  </si>
  <si>
    <t>005-0184-9-0678</t>
  </si>
  <si>
    <t>Schmidt Baking Co</t>
  </si>
  <si>
    <t>005-0236-5-0945</t>
  </si>
  <si>
    <t>005-0236-5-0946</t>
  </si>
  <si>
    <t>005-0236-8-0163</t>
  </si>
  <si>
    <t>30203201</t>
  </si>
  <si>
    <t>005-0236-8-0213</t>
  </si>
  <si>
    <t>005-0236-8-0288</t>
  </si>
  <si>
    <t>30203204</t>
  </si>
  <si>
    <t>Cinder and Concrete Block Corporation</t>
  </si>
  <si>
    <t>005-0256-5-1232</t>
  </si>
  <si>
    <t>005-0256-6-0837</t>
  </si>
  <si>
    <t>30500609</t>
  </si>
  <si>
    <t>005-0256-9-0248</t>
  </si>
  <si>
    <t>30504021</t>
  </si>
  <si>
    <t>Social Security Administration</t>
  </si>
  <si>
    <t>005-0282-5-0074</t>
  </si>
  <si>
    <t>005-0282-5-0075</t>
  </si>
  <si>
    <t>005-0282-5-0889</t>
  </si>
  <si>
    <t>005-0282-5-1575</t>
  </si>
  <si>
    <t>005-0282-5-1576</t>
  </si>
  <si>
    <t>005-0282-5-1609</t>
  </si>
  <si>
    <t>005-0282-5-1635</t>
  </si>
  <si>
    <t>005-0282-5-1636</t>
  </si>
  <si>
    <t>005-0282-5-1650</t>
  </si>
  <si>
    <t>005-0282-5-1737</t>
  </si>
  <si>
    <t>005-0282-5-2582</t>
  </si>
  <si>
    <t>005-0282-9-0403</t>
  </si>
  <si>
    <t>005-0282-9-1180</t>
  </si>
  <si>
    <t>005-0282-9-1181</t>
  </si>
  <si>
    <t>005-0282-9-1182</t>
  </si>
  <si>
    <t>30113210</t>
  </si>
  <si>
    <t>005-0282-9-1362</t>
  </si>
  <si>
    <t>005-0282-9-1363</t>
  </si>
  <si>
    <t>005-0282-9-1364</t>
  </si>
  <si>
    <t>BWI Sparrows Point LLC</t>
  </si>
  <si>
    <t>005-0332-4-2109</t>
  </si>
  <si>
    <t>005-0332-6-2337</t>
  </si>
  <si>
    <t>30900205</t>
  </si>
  <si>
    <t>005-0332-6-2799</t>
  </si>
  <si>
    <t>005-0332-6-2800</t>
  </si>
  <si>
    <t>005-0332-6-2808</t>
  </si>
  <si>
    <t>40202301</t>
  </si>
  <si>
    <t>005-0332-6-2809</t>
  </si>
  <si>
    <t>005-0332-9-1208</t>
  </si>
  <si>
    <t>005-0332-9-1390</t>
  </si>
  <si>
    <t>50410420</t>
  </si>
  <si>
    <t>Franklin Square Hospital Center</t>
  </si>
  <si>
    <t>005-0400-5-2236</t>
  </si>
  <si>
    <t>005-0400-5-2237</t>
  </si>
  <si>
    <t>005-0400-5-2238</t>
  </si>
  <si>
    <t>005-0400-9-1376</t>
  </si>
  <si>
    <t>005-0400-9-1377</t>
  </si>
  <si>
    <t>005-0400-9-1378</t>
  </si>
  <si>
    <t>Back River WWTP</t>
  </si>
  <si>
    <t>005-0812-5-0511</t>
  </si>
  <si>
    <t>005-0812-5-0664</t>
  </si>
  <si>
    <t>10300799</t>
  </si>
  <si>
    <t>005-0812-5-0665</t>
  </si>
  <si>
    <t>005-0812-5-1426</t>
  </si>
  <si>
    <t>005-0812-5-1427</t>
  </si>
  <si>
    <t>005-0812-5-1428</t>
  </si>
  <si>
    <t>005-0812-5-1431</t>
  </si>
  <si>
    <t>005-0812-5-1432</t>
  </si>
  <si>
    <t>005-0812-5-1434</t>
  </si>
  <si>
    <t>005-0812-5-1438</t>
  </si>
  <si>
    <t>005-0812-5-1439</t>
  </si>
  <si>
    <t>005-0812-5-1465</t>
  </si>
  <si>
    <t>005-0812-5-1563</t>
  </si>
  <si>
    <t>005-0812-5-2201</t>
  </si>
  <si>
    <t>005-0812-5-2202</t>
  </si>
  <si>
    <t>005-0812-5-2255</t>
  </si>
  <si>
    <t>005-0812-5-2294</t>
  </si>
  <si>
    <t>005-0812-5-2295</t>
  </si>
  <si>
    <t>005-0812-6-1860</t>
  </si>
  <si>
    <t>005-0812-9-0105</t>
  </si>
  <si>
    <t>50100702</t>
  </si>
  <si>
    <t>005-0812-9-0884</t>
  </si>
  <si>
    <t>005-0812-9-1005</t>
  </si>
  <si>
    <t>50100772</t>
  </si>
  <si>
    <t>005-0812-9-1036</t>
  </si>
  <si>
    <t>50100771</t>
  </si>
  <si>
    <t>005-0812-9-1317</t>
  </si>
  <si>
    <t>20100702</t>
  </si>
  <si>
    <t>005-0812-9-1319</t>
  </si>
  <si>
    <t>005-0812-9-1320</t>
  </si>
  <si>
    <t>American Yeast Corporation</t>
  </si>
  <si>
    <t>005-0979-4-1920</t>
  </si>
  <si>
    <t>005-0979-4-1954</t>
  </si>
  <si>
    <t>005-0979-5-1513</t>
  </si>
  <si>
    <t>005-0979-5-1853</t>
  </si>
  <si>
    <t>005-0979-8-0056</t>
  </si>
  <si>
    <t>30203299</t>
  </si>
  <si>
    <t>005-0979-8-0190</t>
  </si>
  <si>
    <t>005-0979-8-0209</t>
  </si>
  <si>
    <t>005-0979-8-0236</t>
  </si>
  <si>
    <t>005-0979-8-0237</t>
  </si>
  <si>
    <t>005-0979-8-0301</t>
  </si>
  <si>
    <t>39000797</t>
  </si>
  <si>
    <t>50382599</t>
  </si>
  <si>
    <t>Crown Beverage Packaging</t>
  </si>
  <si>
    <t>005-1040-6-1585</t>
  </si>
  <si>
    <t>005-1040-6-2655</t>
  </si>
  <si>
    <t>005-1040-9-0831</t>
  </si>
  <si>
    <t>40705203</t>
  </si>
  <si>
    <t>Gamse Lithographing Company</t>
  </si>
  <si>
    <t>005-1149-6-2156</t>
  </si>
  <si>
    <t>40500401</t>
  </si>
  <si>
    <t>005-1149-6-2376</t>
  </si>
  <si>
    <t>005-1149-6-2377</t>
  </si>
  <si>
    <t>005-1149-6-2633</t>
  </si>
  <si>
    <t>40500301</t>
  </si>
  <si>
    <t>005-1149-6-2634</t>
  </si>
  <si>
    <t>005-1149-6-2818</t>
  </si>
  <si>
    <t>40500431</t>
  </si>
  <si>
    <t>005-1149-6-2825</t>
  </si>
  <si>
    <t>005-1149-6-2894</t>
  </si>
  <si>
    <t>005-1149-6-2936</t>
  </si>
  <si>
    <t>005-1149-6-3017</t>
  </si>
  <si>
    <t>005-1149-9-0159</t>
  </si>
  <si>
    <t>40500511</t>
  </si>
  <si>
    <t>Lafarge Building Materials, Inc.</t>
  </si>
  <si>
    <t>005-1484-6-2676</t>
  </si>
  <si>
    <t>30500613</t>
  </si>
  <si>
    <t>005-1484-6-2677</t>
  </si>
  <si>
    <t>Lafarge - Rosedale</t>
  </si>
  <si>
    <t>005-1809-4-2110</t>
  </si>
  <si>
    <t>005-1809-6-3024</t>
  </si>
  <si>
    <t>005-1809-6-3025</t>
  </si>
  <si>
    <t>Eastern Sanitary Landfill</t>
  </si>
  <si>
    <t>005-2075-6-2824</t>
  </si>
  <si>
    <t>005-2075-9-1020</t>
  </si>
  <si>
    <t>005-2075-9-1035</t>
  </si>
  <si>
    <t>50200602</t>
  </si>
  <si>
    <t>005-2075-9-1310</t>
  </si>
  <si>
    <t>50410405</t>
  </si>
  <si>
    <t>005-2075-9-1394</t>
  </si>
  <si>
    <t>Synagro - Pelletech at Back River</t>
  </si>
  <si>
    <t>005-2152-6-1849</t>
  </si>
  <si>
    <t>39990003</t>
  </si>
  <si>
    <t>Roebuck Printing, Inc.</t>
  </si>
  <si>
    <t>005-2196-6-1918</t>
  </si>
  <si>
    <t>005-2196-6-2780</t>
  </si>
  <si>
    <t>40500421</t>
  </si>
  <si>
    <t>005-2196-6-2934</t>
  </si>
  <si>
    <t>Honeygo Run Reclamation Center</t>
  </si>
  <si>
    <t>005-2262-6-2717</t>
  </si>
  <si>
    <t>30502001</t>
  </si>
  <si>
    <t>005-2262-6-3029</t>
  </si>
  <si>
    <t>30504034</t>
  </si>
  <si>
    <t>005-2262-6-3030</t>
  </si>
  <si>
    <t>005-2262-9-1420</t>
  </si>
  <si>
    <t>Polystyrene Products</t>
  </si>
  <si>
    <t>005-2305-5-1610</t>
  </si>
  <si>
    <t>005-2305-5-1644</t>
  </si>
  <si>
    <t>005-2305-6-2166</t>
  </si>
  <si>
    <t>30800799</t>
  </si>
  <si>
    <t>Ecca Calcium Products - Imerys</t>
  </si>
  <si>
    <t>005-2322-6-2185</t>
  </si>
  <si>
    <t>30504031</t>
  </si>
  <si>
    <t>005-2322-6-2186</t>
  </si>
  <si>
    <t>30504099</t>
  </si>
  <si>
    <t>005-2322-6-2187</t>
  </si>
  <si>
    <t>005-2322-6-2188</t>
  </si>
  <si>
    <t>005-2322-6-2189</t>
  </si>
  <si>
    <t>Middle River Aircraft Systems</t>
  </si>
  <si>
    <t>005-2407-5-1657</t>
  </si>
  <si>
    <t>005-2407-6-2422</t>
  </si>
  <si>
    <t>40202502</t>
  </si>
  <si>
    <t>005-2407-6-2423</t>
  </si>
  <si>
    <t>005-2407-6-2425</t>
  </si>
  <si>
    <t>005-2407-6-2426</t>
  </si>
  <si>
    <t>005-2407-6-2429</t>
  </si>
  <si>
    <t>30800701</t>
  </si>
  <si>
    <t>005-2407-6-2430</t>
  </si>
  <si>
    <t>30499999</t>
  </si>
  <si>
    <t>005-2407-6-2433</t>
  </si>
  <si>
    <t>31499999</t>
  </si>
  <si>
    <t>005-2407-6-2438</t>
  </si>
  <si>
    <t>005-2407-6-2441</t>
  </si>
  <si>
    <t>39000699</t>
  </si>
  <si>
    <t>005-2407-6-2443</t>
  </si>
  <si>
    <t>005-2407-6-2444</t>
  </si>
  <si>
    <t>40200801</t>
  </si>
  <si>
    <t>005-2407-6-2445</t>
  </si>
  <si>
    <t>005-2407-6-2448</t>
  </si>
  <si>
    <t>005-2407-6-2455</t>
  </si>
  <si>
    <t>005-2407-6-2499</t>
  </si>
  <si>
    <t>005-2407-6-2900</t>
  </si>
  <si>
    <t>Maryland Paving - Texas Quarry</t>
  </si>
  <si>
    <t>005-2436-6-2595</t>
  </si>
  <si>
    <t>Eastern Landfill Gas, LLC</t>
  </si>
  <si>
    <t>005-2581-9-1278</t>
  </si>
  <si>
    <t>005-2581-9-1279</t>
  </si>
  <si>
    <t>005-2581-9-1280</t>
  </si>
  <si>
    <t>005-2581-9-1281</t>
  </si>
  <si>
    <t>Lafarge - Chase Sand Plant</t>
  </si>
  <si>
    <t>005-2599-9-1321</t>
  </si>
  <si>
    <t>MANN-PAK, Inc.</t>
  </si>
  <si>
    <t>005-2684-6-1459</t>
  </si>
  <si>
    <t>005-2684-6-2178</t>
  </si>
  <si>
    <t>005-2684-6-2967</t>
  </si>
  <si>
    <t>Benjer Inc.</t>
  </si>
  <si>
    <t>005-2696-6-2985</t>
  </si>
  <si>
    <t>005-2696-6-3001</t>
  </si>
  <si>
    <t>Shire U S Manufacturing Inc</t>
  </si>
  <si>
    <t>005-2320-5-1734</t>
  </si>
  <si>
    <t>005-2320-5-1735</t>
  </si>
  <si>
    <t>005-2320-5-1947</t>
  </si>
  <si>
    <t>005-2320-6-2732</t>
  </si>
  <si>
    <t>30106011</t>
  </si>
  <si>
    <t>005-2320-6-2733</t>
  </si>
  <si>
    <t>005-2320-6-2734</t>
  </si>
  <si>
    <t>005-2320-6-2735</t>
  </si>
  <si>
    <t>005-2320-6-2736</t>
  </si>
  <si>
    <t>005-2320-6-2737</t>
  </si>
  <si>
    <t>005-2320-8-0302</t>
  </si>
  <si>
    <t>30106009</t>
  </si>
  <si>
    <t>005-2320-9-1264</t>
  </si>
  <si>
    <t>40714697</t>
  </si>
  <si>
    <t>Lehigh Cement Company LLC</t>
  </si>
  <si>
    <t>013-0012-6-0027</t>
  </si>
  <si>
    <t>013-0012-6-0039</t>
  </si>
  <si>
    <t>30500618</t>
  </si>
  <si>
    <t>013-0012-6-0125</t>
  </si>
  <si>
    <t>30500616</t>
  </si>
  <si>
    <t>013-0012-6-0256</t>
  </si>
  <si>
    <t>30500606</t>
  </si>
  <si>
    <t>013-0012-6-0327</t>
  </si>
  <si>
    <t>30500612</t>
  </si>
  <si>
    <t>013-0012-6-0328</t>
  </si>
  <si>
    <t>013-0012-6-0329</t>
  </si>
  <si>
    <t>30510202</t>
  </si>
  <si>
    <t>013-0012-6-0330</t>
  </si>
  <si>
    <t>30501010</t>
  </si>
  <si>
    <t>013-0012-6-0331</t>
  </si>
  <si>
    <t>30500717</t>
  </si>
  <si>
    <t>013-0012-6-0337</t>
  </si>
  <si>
    <t>30510199</t>
  </si>
  <si>
    <t>013-0012-9-0107</t>
  </si>
  <si>
    <t>013-0012-9-0108</t>
  </si>
  <si>
    <t>40100303</t>
  </si>
  <si>
    <t>013-0012-9-0186</t>
  </si>
  <si>
    <t>Congoleum Corporation</t>
  </si>
  <si>
    <t>013-0013-5-0003</t>
  </si>
  <si>
    <t>013-0013-5-0004</t>
  </si>
  <si>
    <t>013-0013-5-0005</t>
  </si>
  <si>
    <t>013-0013-5-0006</t>
  </si>
  <si>
    <t>013-0013-6-0101</t>
  </si>
  <si>
    <t>30599999</t>
  </si>
  <si>
    <t>013-0013-9-0024</t>
  </si>
  <si>
    <t>30510196</t>
  </si>
  <si>
    <t>C.J. Miller, LLC</t>
  </si>
  <si>
    <t>013-0046-6-0283</t>
  </si>
  <si>
    <t>Colonial Pipeline Company- Dorsey Junction</t>
  </si>
  <si>
    <t>013-0056-9-0083</t>
  </si>
  <si>
    <t>49000599</t>
  </si>
  <si>
    <t>013-0056-9-0101</t>
  </si>
  <si>
    <t>40400131</t>
  </si>
  <si>
    <t>013-0056-9-0132</t>
  </si>
  <si>
    <t>013-0056-9-0185</t>
  </si>
  <si>
    <t>Parrott Materials Company</t>
  </si>
  <si>
    <t>013-0098-9-0007</t>
  </si>
  <si>
    <t>013-0098-9-0059</t>
  </si>
  <si>
    <t>013-0098-9-0159</t>
  </si>
  <si>
    <t>Maryland Paving - Finksburg</t>
  </si>
  <si>
    <t>013-0110-6-0148</t>
  </si>
  <si>
    <t>013-0110-6-0223</t>
  </si>
  <si>
    <t>30500298</t>
  </si>
  <si>
    <t>Northern Landfill Processing Facility &amp; Transfer Station</t>
  </si>
  <si>
    <t>013-0242-9-0111</t>
  </si>
  <si>
    <t>013-0242-9-0182</t>
  </si>
  <si>
    <t>J. M. Huber Corporation - Havre De Grace</t>
  </si>
  <si>
    <t>025-0005-5-0013</t>
  </si>
  <si>
    <t>025-0005-5-0032</t>
  </si>
  <si>
    <t>025-0005-5-0125</t>
  </si>
  <si>
    <t>025-0005-5-0126</t>
  </si>
  <si>
    <t>025-0005-7-0028</t>
  </si>
  <si>
    <t>30103599</t>
  </si>
  <si>
    <t>025-0005-7-0064</t>
  </si>
  <si>
    <t>30103554</t>
  </si>
  <si>
    <t>025-0005-7-0065</t>
  </si>
  <si>
    <t>025-0005-7-0069</t>
  </si>
  <si>
    <t>30103553</t>
  </si>
  <si>
    <t>025-0005-7-0102</t>
  </si>
  <si>
    <t>025-0005-7-0105</t>
  </si>
  <si>
    <t>39999994</t>
  </si>
  <si>
    <t>025-0005-7-0131</t>
  </si>
  <si>
    <t>025-0005-7-0132</t>
  </si>
  <si>
    <t>025-0005-7-0136</t>
  </si>
  <si>
    <t>025-0005-7-0151</t>
  </si>
  <si>
    <t>30103552</t>
  </si>
  <si>
    <t>Cytec Engineered Materials, Inc</t>
  </si>
  <si>
    <t>025-0006-4-0519</t>
  </si>
  <si>
    <t>025-0006-5-0076</t>
  </si>
  <si>
    <t>025-0006-5-0077</t>
  </si>
  <si>
    <t>025-0006-5-0136</t>
  </si>
  <si>
    <t>025-0006-5-0137</t>
  </si>
  <si>
    <t>025-0006-6-0210</t>
  </si>
  <si>
    <t>40200706</t>
  </si>
  <si>
    <t>025-0006-6-0263</t>
  </si>
  <si>
    <t>025-0006-7-0172</t>
  </si>
  <si>
    <t>40201101</t>
  </si>
  <si>
    <t>025-0006-7-0173</t>
  </si>
  <si>
    <t>025-0006-7-0174</t>
  </si>
  <si>
    <t>025-0006-7-0175</t>
  </si>
  <si>
    <t>025-0006-7-0180</t>
  </si>
  <si>
    <t>30105114</t>
  </si>
  <si>
    <t>025-0006-9-0226</t>
  </si>
  <si>
    <t>025-0006-9-0426</t>
  </si>
  <si>
    <t>Constellation Power - Perryman Generating Station</t>
  </si>
  <si>
    <t>025-0024-4-0081</t>
  </si>
  <si>
    <t>025-0024-4-0082</t>
  </si>
  <si>
    <t>025-0024-4-0083</t>
  </si>
  <si>
    <t>025-0024-4-0084</t>
  </si>
  <si>
    <t>025-0024-5-0088</t>
  </si>
  <si>
    <t>025-0024-9-0167</t>
  </si>
  <si>
    <t>025-0024-9-0168</t>
  </si>
  <si>
    <t>Maryland Paving, Inc. - Aberdeen</t>
  </si>
  <si>
    <t>025-0031-6-0055</t>
  </si>
  <si>
    <t>American Infrastructure-MD, Inc.-Aberdeen Asphalt</t>
  </si>
  <si>
    <t>025-0056-6-0364</t>
  </si>
  <si>
    <t>Colonial Pipeline Co - Aberdeen Junction</t>
  </si>
  <si>
    <t>025-0076-9-0007</t>
  </si>
  <si>
    <t>025-0076-9-0213</t>
  </si>
  <si>
    <t>50100101</t>
  </si>
  <si>
    <t>30999999</t>
  </si>
  <si>
    <t>APG-Edgewood Area</t>
  </si>
  <si>
    <t>025-0082-4-0103</t>
  </si>
  <si>
    <t>025-0082-4-0104</t>
  </si>
  <si>
    <t>025-0082-4-0113</t>
  </si>
  <si>
    <t>025-0082-4-0114</t>
  </si>
  <si>
    <t>025-0082-4-0115</t>
  </si>
  <si>
    <t>025-0082-4-0381</t>
  </si>
  <si>
    <t>025-0082-4-0382</t>
  </si>
  <si>
    <t>025-0082-4-0388</t>
  </si>
  <si>
    <t>025-0082-4-0389</t>
  </si>
  <si>
    <t>025-0082-4-0392</t>
  </si>
  <si>
    <t>025-0082-4-0432</t>
  </si>
  <si>
    <t>025-0082-4-0460</t>
  </si>
  <si>
    <t>025-0082-4-0501</t>
  </si>
  <si>
    <t>025-0082-4-0506</t>
  </si>
  <si>
    <t>025-0082-4-0523</t>
  </si>
  <si>
    <t>025-0082-4-0543</t>
  </si>
  <si>
    <t>025-0082-4-0544</t>
  </si>
  <si>
    <t>025-0082-4-0545</t>
  </si>
  <si>
    <t>025-0082-4-0556</t>
  </si>
  <si>
    <t>025-0082-4-0558</t>
  </si>
  <si>
    <t>025-0082-4-0559</t>
  </si>
  <si>
    <t>025-0082-4-0560</t>
  </si>
  <si>
    <t>025-0082-4-0568</t>
  </si>
  <si>
    <t>025-0082-4-0569</t>
  </si>
  <si>
    <t>025-0082-4-0570</t>
  </si>
  <si>
    <t>025-0082-4-0571</t>
  </si>
  <si>
    <t>025-0082-4-0572</t>
  </si>
  <si>
    <t>025-0082-4-0623</t>
  </si>
  <si>
    <t>025-0082-4-0624</t>
  </si>
  <si>
    <t>025-0082-4-0625</t>
  </si>
  <si>
    <t>025-0082-4-0626</t>
  </si>
  <si>
    <t>025-0082-4-0627</t>
  </si>
  <si>
    <t>025-0082-4-0629</t>
  </si>
  <si>
    <t>025-0082-4-0630</t>
  </si>
  <si>
    <t>025-0082-4-0650</t>
  </si>
  <si>
    <t>025-0082-4-0653</t>
  </si>
  <si>
    <t>025-0082-4-0654</t>
  </si>
  <si>
    <t>025-0082-4-0655</t>
  </si>
  <si>
    <t>025-0082-4-0656</t>
  </si>
  <si>
    <t>025-0082-4-0657</t>
  </si>
  <si>
    <t>025-0082-4-0659</t>
  </si>
  <si>
    <t>025-0082-4-0660</t>
  </si>
  <si>
    <t>025-0082-4-0661</t>
  </si>
  <si>
    <t>025-0082-4-0662</t>
  </si>
  <si>
    <t>025-0082-4-0663</t>
  </si>
  <si>
    <t>025-0082-4-0664</t>
  </si>
  <si>
    <t>025-0082-4-0665</t>
  </si>
  <si>
    <t>025-0082-4-0666</t>
  </si>
  <si>
    <t>025-0082-4-0667</t>
  </si>
  <si>
    <t>025-0082-4-0668</t>
  </si>
  <si>
    <t>025-0082-4-0669</t>
  </si>
  <si>
    <t>025-0082-4-0670</t>
  </si>
  <si>
    <t>025-0082-4-0674</t>
  </si>
  <si>
    <t>025-0082-4-0679</t>
  </si>
  <si>
    <t>025-0082-4-0681</t>
  </si>
  <si>
    <t>025-0082-4-0682</t>
  </si>
  <si>
    <t>025-0082-4-0683</t>
  </si>
  <si>
    <t>025-0082-4-0684</t>
  </si>
  <si>
    <t>025-0082-5-0127</t>
  </si>
  <si>
    <t>025-0082-5-0128</t>
  </si>
  <si>
    <t>025-0082-5-0129</t>
  </si>
  <si>
    <t>025-0082-5-0171</t>
  </si>
  <si>
    <t>025-0082-5-0306</t>
  </si>
  <si>
    <t>025-0082-5-0311</t>
  </si>
  <si>
    <t>025-0082-5-0312</t>
  </si>
  <si>
    <t>025-0082-5-0313</t>
  </si>
  <si>
    <t>025-0082-5-0316</t>
  </si>
  <si>
    <t>025-0082-5-0317</t>
  </si>
  <si>
    <t>025-0082-5-0323</t>
  </si>
  <si>
    <t>025-0082-5-0324</t>
  </si>
  <si>
    <t>025-0082-6-0166</t>
  </si>
  <si>
    <t>025-0082-6-0167</t>
  </si>
  <si>
    <t>025-0082-9-0151</t>
  </si>
  <si>
    <t>025-0082-9-0230</t>
  </si>
  <si>
    <t>025-0082-9-0231</t>
  </si>
  <si>
    <t>025-0082-9-0232</t>
  </si>
  <si>
    <t>025-0082-9-0235</t>
  </si>
  <si>
    <t>50410560</t>
  </si>
  <si>
    <t>025-0082-9-0237</t>
  </si>
  <si>
    <t>025-0082-9-0238</t>
  </si>
  <si>
    <t>025-0082-9-0249</t>
  </si>
  <si>
    <t>025-0082-9-0278</t>
  </si>
  <si>
    <t>025-0082-9-0279</t>
  </si>
  <si>
    <t>025-0082-9-0280</t>
  </si>
  <si>
    <t>025-0082-9-0293</t>
  </si>
  <si>
    <t>025-0082-9-0294</t>
  </si>
  <si>
    <t>025-0082-9-0295</t>
  </si>
  <si>
    <t>025-0082-9-0339</t>
  </si>
  <si>
    <t>025-0082-9-0340</t>
  </si>
  <si>
    <t>025-0082-9-0341</t>
  </si>
  <si>
    <t>025-0082-9-0342</t>
  </si>
  <si>
    <t>025-0082-9-0355</t>
  </si>
  <si>
    <t>025-0082-9-0356</t>
  </si>
  <si>
    <t>025-0082-9-0369</t>
  </si>
  <si>
    <t>025-0082-9-0378</t>
  </si>
  <si>
    <t>025-0082-9-0379</t>
  </si>
  <si>
    <t>025-0082-9-0380</t>
  </si>
  <si>
    <t>025-0082-9-0402</t>
  </si>
  <si>
    <t>Harford County Resource Recovery Facility</t>
  </si>
  <si>
    <t>025-0212-2-0019</t>
  </si>
  <si>
    <t>Frito- Lay Inc.- Aberdeen</t>
  </si>
  <si>
    <t>025-0286-5-0073</t>
  </si>
  <si>
    <t>025-0286-5-0280</t>
  </si>
  <si>
    <t>10301002</t>
  </si>
  <si>
    <t>025-0286-8-0049</t>
  </si>
  <si>
    <t>30290003</t>
  </si>
  <si>
    <t>30290005</t>
  </si>
  <si>
    <t xml:space="preserve">Alcore, Inc </t>
  </si>
  <si>
    <t>025-0423-5-0286</t>
  </si>
  <si>
    <t>025-0423-6-0297</t>
  </si>
  <si>
    <t>30901199</t>
  </si>
  <si>
    <t>025-0423-6-0299</t>
  </si>
  <si>
    <t>025-0423-6-0300</t>
  </si>
  <si>
    <t>025-0423-6-0301</t>
  </si>
  <si>
    <t>025-0423-6-0367</t>
  </si>
  <si>
    <t>40201806</t>
  </si>
  <si>
    <t>Maryland Paving - Churchville Quarry</t>
  </si>
  <si>
    <t>025-0458-6-0349</t>
  </si>
  <si>
    <t>WAVE - Worthington Armstrong Venture</t>
  </si>
  <si>
    <t>025-0525-6-0405</t>
  </si>
  <si>
    <t>Lifoam Industries, LLC</t>
  </si>
  <si>
    <t>025-0558-5-0284</t>
  </si>
  <si>
    <t>025-0558-6-0424</t>
  </si>
  <si>
    <t>30800801</t>
  </si>
  <si>
    <t>025-0558-6-0425</t>
  </si>
  <si>
    <t>40500101</t>
  </si>
  <si>
    <t>Maryland &amp; Virginia Milk Producers Association</t>
  </si>
  <si>
    <t>027-0052-5-0065</t>
  </si>
  <si>
    <t>027-0052-5-0209</t>
  </si>
  <si>
    <t>027-0052-8-0052</t>
  </si>
  <si>
    <t>30203001</t>
  </si>
  <si>
    <t>Precoat Metals</t>
  </si>
  <si>
    <t>027-0080-5-0306</t>
  </si>
  <si>
    <t>027-0080-7-0058</t>
  </si>
  <si>
    <t>Tate Access Floors</t>
  </si>
  <si>
    <t>027-0127-6-0244</t>
  </si>
  <si>
    <t>027-0127-6-0267</t>
  </si>
  <si>
    <t>30510102</t>
  </si>
  <si>
    <t>027-0127-6-0302</t>
  </si>
  <si>
    <t>Dorsey Run LP, LLC/Annapolis Junction Plant</t>
  </si>
  <si>
    <t>027-0207-6-0436</t>
  </si>
  <si>
    <t>30502701</t>
  </si>
  <si>
    <t>Transcontinental Gas Pipe Line - Ellicott City</t>
  </si>
  <si>
    <t>027-0223-5-0054</t>
  </si>
  <si>
    <t>20300202</t>
  </si>
  <si>
    <t>027-0223-5-0063</t>
  </si>
  <si>
    <t>027-0223-5-0064</t>
  </si>
  <si>
    <t>027-0223-9-0186</t>
  </si>
  <si>
    <t>Honeyland 108, LLC</t>
  </si>
  <si>
    <t>027-0260-9-0266</t>
  </si>
  <si>
    <t>027-0260-9-0267</t>
  </si>
  <si>
    <t>027-0260-9-0276</t>
  </si>
  <si>
    <t>027-0260-9-0277</t>
  </si>
  <si>
    <t>027-0260-9-0278</t>
  </si>
  <si>
    <t>027-0260-9-0279</t>
  </si>
  <si>
    <t>027-0260-9-0301</t>
  </si>
  <si>
    <t>027-0260-9-0302</t>
  </si>
  <si>
    <t>Alpha Ridge Municipal Landfill</t>
  </si>
  <si>
    <t>027-0364-9-0193</t>
  </si>
  <si>
    <t>027-0364-9-0196</t>
  </si>
  <si>
    <t>027-0364-9-0205</t>
  </si>
  <si>
    <t>027-0364-9-0253</t>
  </si>
  <si>
    <t>027-0364-9-0364</t>
  </si>
  <si>
    <t>Savage Stone, LLC</t>
  </si>
  <si>
    <t>027-0489-6-0371</t>
  </si>
  <si>
    <t>American Infrastructure-MD, Inc.-Jessup Asphalt</t>
  </si>
  <si>
    <t>027-0535-6-0402</t>
  </si>
  <si>
    <t>30500260</t>
  </si>
  <si>
    <t>Johns Hopkins Hospital</t>
  </si>
  <si>
    <t>510-0001-5-0303</t>
  </si>
  <si>
    <t>510-0001-5-0304</t>
  </si>
  <si>
    <t>510-0001-5-0305</t>
  </si>
  <si>
    <t>510-0001-5-0306</t>
  </si>
  <si>
    <t>510-0001-5-0734</t>
  </si>
  <si>
    <t>510-0001-5-2073</t>
  </si>
  <si>
    <t>510-0001-5-2074</t>
  </si>
  <si>
    <t>510-0001-5-2075</t>
  </si>
  <si>
    <t>510-0001-8-0364</t>
  </si>
  <si>
    <t>510-0001-8-0365</t>
  </si>
  <si>
    <t>510-0001-9-0936</t>
  </si>
  <si>
    <t>510-0001-9-0937</t>
  </si>
  <si>
    <t>510-0001-9-0938</t>
  </si>
  <si>
    <t>510-0001-9-0949</t>
  </si>
  <si>
    <t>20200401</t>
  </si>
  <si>
    <t>510-0001-9-0950</t>
  </si>
  <si>
    <t>510-0001-9-0951</t>
  </si>
  <si>
    <t>510-0001-9-0988</t>
  </si>
  <si>
    <t>510-0001-9-0989</t>
  </si>
  <si>
    <t>510-0001-9-1015</t>
  </si>
  <si>
    <t>510-0001-9-1016</t>
  </si>
  <si>
    <t>Constellation Power - Westport</t>
  </si>
  <si>
    <t>510-0006-5-0005</t>
  </si>
  <si>
    <t>Constellation Power - Gould Street Station</t>
  </si>
  <si>
    <t>510-0007-4-0536</t>
  </si>
  <si>
    <t>510-0007-5-2112</t>
  </si>
  <si>
    <t>510-0007-5-2113</t>
  </si>
  <si>
    <t>P. Flanigan &amp; Sons, Inc</t>
  </si>
  <si>
    <t>510-0069-6-1535</t>
  </si>
  <si>
    <t>GAF Materials Corporation</t>
  </si>
  <si>
    <t>510-0071-4-3041</t>
  </si>
  <si>
    <t>510-0071-5-1142</t>
  </si>
  <si>
    <t>510-0071-5-1143</t>
  </si>
  <si>
    <t>510-0071-6-0003</t>
  </si>
  <si>
    <t>30500103</t>
  </si>
  <si>
    <t>510-0071-6-0892</t>
  </si>
  <si>
    <t>30500198</t>
  </si>
  <si>
    <t>510-0071-6-0912</t>
  </si>
  <si>
    <t>30510205</t>
  </si>
  <si>
    <t>510-0071-6-0924</t>
  </si>
  <si>
    <t>30601101</t>
  </si>
  <si>
    <t>510-0071-6-1128</t>
  </si>
  <si>
    <t>30500102</t>
  </si>
  <si>
    <t>510-0071-6-1725</t>
  </si>
  <si>
    <t>510-0071-6-1743</t>
  </si>
  <si>
    <t>30510198</t>
  </si>
  <si>
    <t>510-0071-9-0621</t>
  </si>
  <si>
    <t>30510298</t>
  </si>
  <si>
    <t>510-0071-9-1257</t>
  </si>
  <si>
    <t>W. R. Grace &amp; Co. - Grace Davison - Curtis Bay</t>
  </si>
  <si>
    <t>510-0076-5-0016</t>
  </si>
  <si>
    <t>510-0076-5-0294</t>
  </si>
  <si>
    <t>10200601</t>
  </si>
  <si>
    <t>510-0076-5-1379</t>
  </si>
  <si>
    <t>510-0076-5-1679</t>
  </si>
  <si>
    <t>510-0076-7-0951</t>
  </si>
  <si>
    <t>30509204</t>
  </si>
  <si>
    <t>510-0076-7-1024</t>
  </si>
  <si>
    <t>30500499</t>
  </si>
  <si>
    <t>510-0076-7-1076</t>
  </si>
  <si>
    <t>510-0076-7-1077</t>
  </si>
  <si>
    <t>30500402</t>
  </si>
  <si>
    <t>510-0076-7-1079</t>
  </si>
  <si>
    <t>50400201</t>
  </si>
  <si>
    <t>510-0076-7-1094</t>
  </si>
  <si>
    <t>510-0076-7-1095</t>
  </si>
  <si>
    <t>30500401</t>
  </si>
  <si>
    <t>510-0076-7-1405</t>
  </si>
  <si>
    <t>510-0076-7-1644</t>
  </si>
  <si>
    <t>30183001</t>
  </si>
  <si>
    <t>510-0076-7-1667</t>
  </si>
  <si>
    <t>30509203</t>
  </si>
  <si>
    <t>510-0076-9-0813</t>
  </si>
  <si>
    <t>510-0076-9-0990</t>
  </si>
  <si>
    <t>510-0076-9-0991</t>
  </si>
  <si>
    <t>Johns Hopkins University - Charles Street</t>
  </si>
  <si>
    <t>510-0077-5-0533</t>
  </si>
  <si>
    <t>510-0077-5-0534</t>
  </si>
  <si>
    <t>510-0077-5-0535</t>
  </si>
  <si>
    <t>510-0077-5-0763</t>
  </si>
  <si>
    <t>510-0077-5-0964</t>
  </si>
  <si>
    <t>510-0077-5-0965</t>
  </si>
  <si>
    <t>510-0077-5-1728</t>
  </si>
  <si>
    <t>10500106</t>
  </si>
  <si>
    <t>510-0077-5-1729</t>
  </si>
  <si>
    <t>510-0077-5-1861</t>
  </si>
  <si>
    <t>510-0077-5-1862</t>
  </si>
  <si>
    <t>510-0077-5-1863</t>
  </si>
  <si>
    <t>510-0077-5-1864</t>
  </si>
  <si>
    <t>510-0077-5-1865</t>
  </si>
  <si>
    <t>510-0077-5-1866</t>
  </si>
  <si>
    <t>510-0077-5-1867</t>
  </si>
  <si>
    <t>510-0077-5-1868</t>
  </si>
  <si>
    <t>510-0077-5-1885</t>
  </si>
  <si>
    <t>510-0077-5-2024</t>
  </si>
  <si>
    <t>510-0077-5-2025</t>
  </si>
  <si>
    <t>510-0077-5-2026</t>
  </si>
  <si>
    <t>510-0077-5-2027</t>
  </si>
  <si>
    <t>510-0077-5-2028</t>
  </si>
  <si>
    <t>510-0077-5-2029</t>
  </si>
  <si>
    <t>510-0077-5-2030</t>
  </si>
  <si>
    <t>510-0077-5-2031</t>
  </si>
  <si>
    <t>510-0077-5-2032</t>
  </si>
  <si>
    <t>510-0077-5-2033</t>
  </si>
  <si>
    <t>510-0077-5-2034</t>
  </si>
  <si>
    <t>510-0077-5-2035</t>
  </si>
  <si>
    <t>510-0077-5-2036</t>
  </si>
  <si>
    <t>510-0077-5-2040</t>
  </si>
  <si>
    <t>510-0077-5-2041</t>
  </si>
  <si>
    <t>510-0077-5-2067</t>
  </si>
  <si>
    <t>510-0077-9-1179</t>
  </si>
  <si>
    <t>Sasol North America Inc</t>
  </si>
  <si>
    <t>510-0100-7-1394</t>
  </si>
  <si>
    <t>40799999</t>
  </si>
  <si>
    <t>510-0100-7-1398</t>
  </si>
  <si>
    <t>30182001</t>
  </si>
  <si>
    <t>510-0100-9-0968</t>
  </si>
  <si>
    <t>United States Gypsum Company</t>
  </si>
  <si>
    <t>510-0106-5-1423</t>
  </si>
  <si>
    <t>510-0106-5-1462</t>
  </si>
  <si>
    <t>510-0106-6-0879</t>
  </si>
  <si>
    <t>30501520</t>
  </si>
  <si>
    <t>510-0106-6-0880</t>
  </si>
  <si>
    <t>30501517</t>
  </si>
  <si>
    <t>510-0106-6-0881</t>
  </si>
  <si>
    <t>510-0106-6-1623</t>
  </si>
  <si>
    <t>510-0106-9-0301</t>
  </si>
  <si>
    <t>30501508</t>
  </si>
  <si>
    <t>510-0106-9-0814</t>
  </si>
  <si>
    <t>510-0106-9-0899</t>
  </si>
  <si>
    <t>30590001</t>
  </si>
  <si>
    <t>Citgo Motiva Baltimore Terminal</t>
  </si>
  <si>
    <t>510-0119-9-0093</t>
  </si>
  <si>
    <t>The Sun Products Corporation</t>
  </si>
  <si>
    <t>510-0121-5-0489</t>
  </si>
  <si>
    <t>510-0121-6-1078</t>
  </si>
  <si>
    <t>30100902</t>
  </si>
  <si>
    <t>510-0121-6-1441</t>
  </si>
  <si>
    <t>30100999</t>
  </si>
  <si>
    <t>510-0121-6-1740</t>
  </si>
  <si>
    <t>P. Flanigan and Sons, Inc</t>
  </si>
  <si>
    <t>510-0171-6-0913</t>
  </si>
  <si>
    <t>30500258</t>
  </si>
  <si>
    <t>510-0171-6-1870</t>
  </si>
  <si>
    <t>39900501</t>
  </si>
  <si>
    <t>National Gypsum Company</t>
  </si>
  <si>
    <t>510-0233-6-0210</t>
  </si>
  <si>
    <t>30501502</t>
  </si>
  <si>
    <t>510-0233-6-0213</t>
  </si>
  <si>
    <t>30501509</t>
  </si>
  <si>
    <t>510-0233-6-0216</t>
  </si>
  <si>
    <t>30501521</t>
  </si>
  <si>
    <t>510-0233-6-0223</t>
  </si>
  <si>
    <t>510-0233-6-0515</t>
  </si>
  <si>
    <t>510-0233-6-0646</t>
  </si>
  <si>
    <t>510-0233-6-1348</t>
  </si>
  <si>
    <t>30501518</t>
  </si>
  <si>
    <t>510-0233-6-1426</t>
  </si>
  <si>
    <t>30501513</t>
  </si>
  <si>
    <t>510-0233-6-1569</t>
  </si>
  <si>
    <t>30501519</t>
  </si>
  <si>
    <t>510-0233-6-1724</t>
  </si>
  <si>
    <t>30301010</t>
  </si>
  <si>
    <t>510-0233-9-0305</t>
  </si>
  <si>
    <t>Constellation Energy Group - Philadelphia Road</t>
  </si>
  <si>
    <t>510-0265-4-0431</t>
  </si>
  <si>
    <t>510-0265-4-0432</t>
  </si>
  <si>
    <t>510-0265-4-0433</t>
  </si>
  <si>
    <t>510-0265-4-0434</t>
  </si>
  <si>
    <t>Mid Atlantic Baking Co</t>
  </si>
  <si>
    <t>510-0283-8-0326</t>
  </si>
  <si>
    <t>Sherwin-Williams</t>
  </si>
  <si>
    <t>510-0286-5-0074</t>
  </si>
  <si>
    <t>510-0286-5-0721</t>
  </si>
  <si>
    <t>510-0286-5-1045</t>
  </si>
  <si>
    <t>510-0286-5-1165</t>
  </si>
  <si>
    <t>510-0286-5-1328</t>
  </si>
  <si>
    <t>510-0286-5-1329</t>
  </si>
  <si>
    <t>510-0286-5-1367</t>
  </si>
  <si>
    <t>510-0286-5-1368</t>
  </si>
  <si>
    <t>510-0286-7-1067</t>
  </si>
  <si>
    <t>30101401</t>
  </si>
  <si>
    <t>510-0286-7-1070</t>
  </si>
  <si>
    <t>510-0286-7-1424</t>
  </si>
  <si>
    <t>510-0286-7-1487</t>
  </si>
  <si>
    <t>40703697</t>
  </si>
  <si>
    <t>510-0286-9-0825</t>
  </si>
  <si>
    <t>49000503</t>
  </si>
  <si>
    <t>510-0286-9-0985</t>
  </si>
  <si>
    <t>30101811</t>
  </si>
  <si>
    <t>H &amp; S Bakery</t>
  </si>
  <si>
    <t>510-0301-4-2475</t>
  </si>
  <si>
    <t>510-0301-5-0007</t>
  </si>
  <si>
    <t>510-0301-8-0278</t>
  </si>
  <si>
    <t>30203202</t>
  </si>
  <si>
    <t>510-0301-9-0298</t>
  </si>
  <si>
    <t>American Sugar Refining, Inc.</t>
  </si>
  <si>
    <t>510-0314-5-1444</t>
  </si>
  <si>
    <t>10300401</t>
  </si>
  <si>
    <t>510-0314-5-1445</t>
  </si>
  <si>
    <t>510-0314-5-1446</t>
  </si>
  <si>
    <t>510-0314-5-1447</t>
  </si>
  <si>
    <t>510-0314-5-1476</t>
  </si>
  <si>
    <t>510-0314-5-1805</t>
  </si>
  <si>
    <t>510-0314-8-0106</t>
  </si>
  <si>
    <t>30201599</t>
  </si>
  <si>
    <t>510-0314-8-0115</t>
  </si>
  <si>
    <t>510-0314-8-0125</t>
  </si>
  <si>
    <t>510-0314-8-0205</t>
  </si>
  <si>
    <t>30100699</t>
  </si>
  <si>
    <t>510-0314-8-0209</t>
  </si>
  <si>
    <t>510-0314-8-0212</t>
  </si>
  <si>
    <t>510-0314-8-0217</t>
  </si>
  <si>
    <t>510-0314-8-0222</t>
  </si>
  <si>
    <t>510-0314-8-0223</t>
  </si>
  <si>
    <t>510-0314-8-0225</t>
  </si>
  <si>
    <t>510-0314-8-0226</t>
  </si>
  <si>
    <t>510-0314-8-0235</t>
  </si>
  <si>
    <t>510-0314-8-0265</t>
  </si>
  <si>
    <t>510-0314-8-0266</t>
  </si>
  <si>
    <t>510-0314-8-0286</t>
  </si>
  <si>
    <t>510-0314-8-0287</t>
  </si>
  <si>
    <t>510-0314-8-0293</t>
  </si>
  <si>
    <t>510-0314-8-0296</t>
  </si>
  <si>
    <t>510-0314-8-0301</t>
  </si>
  <si>
    <t>510-0314-8-0320</t>
  </si>
  <si>
    <t>30201651</t>
  </si>
  <si>
    <t>510-0314-8-0332</t>
  </si>
  <si>
    <t>Kaydon Ring &amp; Seal, Inc</t>
  </si>
  <si>
    <t>510-0337-4-2958</t>
  </si>
  <si>
    <t>510-0337-4-2959</t>
  </si>
  <si>
    <t>510-0337-4-3168</t>
  </si>
  <si>
    <t>510-0337-5-1127</t>
  </si>
  <si>
    <t>510-0337-6-1050</t>
  </si>
  <si>
    <t>30300303</t>
  </si>
  <si>
    <t>510-0337-6-1051</t>
  </si>
  <si>
    <t>510-0337-6-1052</t>
  </si>
  <si>
    <t>510-0337-6-1053</t>
  </si>
  <si>
    <t>510-0337-6-1749</t>
  </si>
  <si>
    <t>510-0337-6-1780</t>
  </si>
  <si>
    <t>40100306</t>
  </si>
  <si>
    <t>510-0337-6-1908</t>
  </si>
  <si>
    <t>510-0337-7-1575</t>
  </si>
  <si>
    <t>40100205</t>
  </si>
  <si>
    <t>510-0337-7-1577</t>
  </si>
  <si>
    <t>510-0337-7-1578</t>
  </si>
  <si>
    <t>30901098</t>
  </si>
  <si>
    <t>510-0337-9-0613</t>
  </si>
  <si>
    <t>40288801</t>
  </si>
  <si>
    <t>510-0337-9-0984</t>
  </si>
  <si>
    <t>30405001</t>
  </si>
  <si>
    <t>Eastalco Aluminum Company - Hawkins Point Pier</t>
  </si>
  <si>
    <t>510-0355-9-0036</t>
  </si>
  <si>
    <t>30300003</t>
  </si>
  <si>
    <t>510-0355-9-0037</t>
  </si>
  <si>
    <t>510-0355-9-0038</t>
  </si>
  <si>
    <t>510-0355-9-0179</t>
  </si>
  <si>
    <t>USALCO, LLC</t>
  </si>
  <si>
    <t>510-0376-4-2367</t>
  </si>
  <si>
    <t>510-0376-4-3017</t>
  </si>
  <si>
    <t>510-0376-4-3018</t>
  </si>
  <si>
    <t>510-0376-4-3035</t>
  </si>
  <si>
    <t>510-0376-4-3058</t>
  </si>
  <si>
    <t>510-0376-4-3132</t>
  </si>
  <si>
    <t>510-0376-6-1896</t>
  </si>
  <si>
    <t>510-0376-7-1080</t>
  </si>
  <si>
    <t>30107002</t>
  </si>
  <si>
    <t>510-0376-7-1542</t>
  </si>
  <si>
    <t>510-0376-7-1568</t>
  </si>
  <si>
    <t>510-0376-7-1637</t>
  </si>
  <si>
    <t>510-0376-7-1638</t>
  </si>
  <si>
    <t>510-0376-7-1670</t>
  </si>
  <si>
    <t>510-0376-7-1680</t>
  </si>
  <si>
    <t>30111506</t>
  </si>
  <si>
    <t>510-0376-7-1681</t>
  </si>
  <si>
    <t>30115601</t>
  </si>
  <si>
    <t>510-0376-7-1682</t>
  </si>
  <si>
    <t xml:space="preserve">Veolia Energy Baltimore Heating, LLP-Central Ave </t>
  </si>
  <si>
    <t>510-0651-5-1281</t>
  </si>
  <si>
    <t>510-0651-5-1282</t>
  </si>
  <si>
    <t>510-0651-5-1350</t>
  </si>
  <si>
    <t>510-0651-5-1351</t>
  </si>
  <si>
    <t>Veolia Energy Baltimore Heating, LLP-Cherry Hill</t>
  </si>
  <si>
    <t>510-0660-5-1420</t>
  </si>
  <si>
    <t>510-0660-5-1421</t>
  </si>
  <si>
    <t>510-0660-5-1422</t>
  </si>
  <si>
    <t>Petroleum Fuel and Terminal Co</t>
  </si>
  <si>
    <t>510-0677-4-0293</t>
  </si>
  <si>
    <t>510-0677-4-3049</t>
  </si>
  <si>
    <t>510-0677-9-0784</t>
  </si>
  <si>
    <t>Sunoco Partners Baltimore Terminal</t>
  </si>
  <si>
    <t>510-0703-4-3125</t>
  </si>
  <si>
    <t>510-0703-9-0999</t>
  </si>
  <si>
    <t>40400101</t>
  </si>
  <si>
    <t>510-0703-9-1000</t>
  </si>
  <si>
    <t>510-0703-9-1151</t>
  </si>
  <si>
    <t>40729697</t>
  </si>
  <si>
    <t>Motiva Enterprises LLC</t>
  </si>
  <si>
    <t>510-0728-9-0828</t>
  </si>
  <si>
    <t>Center Point Terminal Baltimore LLC</t>
  </si>
  <si>
    <t>510-0730-9-0997</t>
  </si>
  <si>
    <t>510-0730-9-1075</t>
  </si>
  <si>
    <t>40400172</t>
  </si>
  <si>
    <t>Fleischmann's Vinegar Company, Inc.</t>
  </si>
  <si>
    <t>510-0754-8-0331</t>
  </si>
  <si>
    <t>30204201</t>
  </si>
  <si>
    <t>510-0754-9-0977</t>
  </si>
  <si>
    <t>42500302</t>
  </si>
  <si>
    <t>Vac Pac Manufacturing Company, Inc</t>
  </si>
  <si>
    <t>510-0761-6-1530</t>
  </si>
  <si>
    <t>510-0761-6-1568</t>
  </si>
  <si>
    <t>510-0761-6-1737</t>
  </si>
  <si>
    <t>510-0761-9-0097</t>
  </si>
  <si>
    <t>510-0761-9-0098</t>
  </si>
  <si>
    <t>510-0761-9-0099</t>
  </si>
  <si>
    <t>30800704</t>
  </si>
  <si>
    <t>Hess Corporation - Baltimore Terminal</t>
  </si>
  <si>
    <t>003-0283-4-0329</t>
  </si>
  <si>
    <t>003-0283-4-0330</t>
  </si>
  <si>
    <t>510-0918-4-1239</t>
  </si>
  <si>
    <t>510-0918-4-1240</t>
  </si>
  <si>
    <t>510-0918-4-1241</t>
  </si>
  <si>
    <t>510-0918-4-1242</t>
  </si>
  <si>
    <t>510-0918-4-3257</t>
  </si>
  <si>
    <t>510-0918-9-0102</t>
  </si>
  <si>
    <t>510-0918-9-1002</t>
  </si>
  <si>
    <t>Sinai Hospital Of Baltimore</t>
  </si>
  <si>
    <t>510-1043-5-1470</t>
  </si>
  <si>
    <t>510-1043-5-1471</t>
  </si>
  <si>
    <t>510-1043-5-1472</t>
  </si>
  <si>
    <t>510-1043-5-1473</t>
  </si>
  <si>
    <t>510-1043-9-0820</t>
  </si>
  <si>
    <t>510-1043-9-0821</t>
  </si>
  <si>
    <t>510-1043-9-0822</t>
  </si>
  <si>
    <t>510-1043-9-1165</t>
  </si>
  <si>
    <t>Morgan State University</t>
  </si>
  <si>
    <t>510-1045-4-1361</t>
  </si>
  <si>
    <t>510-1045-4-1362</t>
  </si>
  <si>
    <t>510-1045-4-3102</t>
  </si>
  <si>
    <t>510-1045-4-3103</t>
  </si>
  <si>
    <t>510-1045-4-3104</t>
  </si>
  <si>
    <t>510-1045-4-3105</t>
  </si>
  <si>
    <t>510-1045-5-1360</t>
  </si>
  <si>
    <t>510-1045-5-1361</t>
  </si>
  <si>
    <t>510-1045-5-1362</t>
  </si>
  <si>
    <t>510-1045-5-1363</t>
  </si>
  <si>
    <t>510-1045-5-1364</t>
  </si>
  <si>
    <t>510-1045-9-1107</t>
  </si>
  <si>
    <t>Complementary Coatings, Inc. dba Insl X Products Corp.</t>
  </si>
  <si>
    <t>510-1056-5-1438</t>
  </si>
  <si>
    <t>510-1056-7-1673</t>
  </si>
  <si>
    <t>510-1056-9-1215</t>
  </si>
  <si>
    <t>Johns Hopkins Bayview Medical Center</t>
  </si>
  <si>
    <t>510-1158-5-0792</t>
  </si>
  <si>
    <t>510-1158-5-0793</t>
  </si>
  <si>
    <t>510-1158-5-0794</t>
  </si>
  <si>
    <t>510-1158-5-1141</t>
  </si>
  <si>
    <t>510-1158-5-2065</t>
  </si>
  <si>
    <t>510-1158-5-2066</t>
  </si>
  <si>
    <t>510-1158-9-1209</t>
  </si>
  <si>
    <t>510-1158-9-1210</t>
  </si>
  <si>
    <t>510-1158-9-1211</t>
  </si>
  <si>
    <t>510-1158-9-1212</t>
  </si>
  <si>
    <t>510-1158-9-1213</t>
  </si>
  <si>
    <t>510-1158-9-1214</t>
  </si>
  <si>
    <t>Johns Hopkins Univ. - Madison St</t>
  </si>
  <si>
    <t>510-1272-2-0244</t>
  </si>
  <si>
    <t>50200504</t>
  </si>
  <si>
    <t>510-1272-9-0895</t>
  </si>
  <si>
    <t>510-1272-9-0896</t>
  </si>
  <si>
    <t>510-1272-9-0978</t>
  </si>
  <si>
    <t>510-1272-9-1167</t>
  </si>
  <si>
    <t>510-1272-9-1168</t>
  </si>
  <si>
    <t>510-1272-9-1184</t>
  </si>
  <si>
    <t>510-1272-9-1185</t>
  </si>
  <si>
    <t>Crispy Bagel Company</t>
  </si>
  <si>
    <t>510-1322-5-1343</t>
  </si>
  <si>
    <t>510-1322-5-2083</t>
  </si>
  <si>
    <t>510-1322-5-2084</t>
  </si>
  <si>
    <t>510-1322-8-0150</t>
  </si>
  <si>
    <t>510-1322-8-0354</t>
  </si>
  <si>
    <t>Furst Brothers Company</t>
  </si>
  <si>
    <t>510-1346-6-1552</t>
  </si>
  <si>
    <t>510-1346-6-1645</t>
  </si>
  <si>
    <t>510-1346-6-1646</t>
  </si>
  <si>
    <t>Automatic Rolls of Baltimore</t>
  </si>
  <si>
    <t>510-1400-8-0291</t>
  </si>
  <si>
    <t>Philadelphia Quartz Corp</t>
  </si>
  <si>
    <t>510-1665-6-1734</t>
  </si>
  <si>
    <t>30501402</t>
  </si>
  <si>
    <t>Wheelabrator Baltimore, LP</t>
  </si>
  <si>
    <t>510-1886-2-0255</t>
  </si>
  <si>
    <t>510-1886-2-0256</t>
  </si>
  <si>
    <t>510-1886-2-0257</t>
  </si>
  <si>
    <t>Petroleum Fuel and Terminal Company</t>
  </si>
  <si>
    <t>510-1923-4-3061</t>
  </si>
  <si>
    <t>510-1923-5-1435</t>
  </si>
  <si>
    <t>510-1923-5-2111</t>
  </si>
  <si>
    <t>510-1923-9-0261</t>
  </si>
  <si>
    <t>510-1923-9-0283</t>
  </si>
  <si>
    <t>510-1923-9-0284</t>
  </si>
  <si>
    <t>Tnemec Company, Inc.</t>
  </si>
  <si>
    <t>510-1986-4-2386</t>
  </si>
  <si>
    <t>510-1986-7-0909</t>
  </si>
  <si>
    <t>510-1986-7-0910</t>
  </si>
  <si>
    <t>NuStar Terminals Operations Partnership L.P.</t>
  </si>
  <si>
    <t>510-2091-5-0967</t>
  </si>
  <si>
    <t>510-2091-5-0968</t>
  </si>
  <si>
    <t>510-2091-6-1738</t>
  </si>
  <si>
    <t>510-2091-6-1755</t>
  </si>
  <si>
    <t>510-2091-6-1756</t>
  </si>
  <si>
    <t>510-2091-6-2619</t>
  </si>
  <si>
    <t>510-2091-9-0344</t>
  </si>
  <si>
    <t>40301097</t>
  </si>
  <si>
    <t>Victor Graphics Inc</t>
  </si>
  <si>
    <t>510-2244-6-1399</t>
  </si>
  <si>
    <t>510-2244-6-1474</t>
  </si>
  <si>
    <t>510-2244-6-1529</t>
  </si>
  <si>
    <t>510-2244-6-1720</t>
  </si>
  <si>
    <t>510-2244-6-1838</t>
  </si>
  <si>
    <t>510-2244-6-1849</t>
  </si>
  <si>
    <t>Clean Harbors of Baltimore</t>
  </si>
  <si>
    <t>510-2260-4-3001</t>
  </si>
  <si>
    <t>510-2260-9-0670</t>
  </si>
  <si>
    <t>50300501</t>
  </si>
  <si>
    <t>510-2260-9-0684</t>
  </si>
  <si>
    <t>510-2260-9-0740</t>
  </si>
  <si>
    <t>510-2260-9-0743</t>
  </si>
  <si>
    <t>Quarantine Road Landfill</t>
  </si>
  <si>
    <t>510-2293-9-1150</t>
  </si>
  <si>
    <t>50100403</t>
  </si>
  <si>
    <t>510-2293-9-1164</t>
  </si>
  <si>
    <t>Baltimore City Composting/Veolia Water North America-Central, LLC</t>
  </si>
  <si>
    <t>510-2781-9-0539</t>
  </si>
  <si>
    <t>39999999</t>
  </si>
  <si>
    <t>Veolia Energy Baltimore Heating, LLP-Spring Gardens Plant</t>
  </si>
  <si>
    <t>510-2796-5-1481</t>
  </si>
  <si>
    <t>510-2796-5-1482</t>
  </si>
  <si>
    <t>510-2796-5-1483</t>
  </si>
  <si>
    <t>510-2796-5-1484</t>
  </si>
  <si>
    <t>510-2796-5-1485</t>
  </si>
  <si>
    <t>510-2796-5-1486</t>
  </si>
  <si>
    <t>510-2796-5-1487</t>
  </si>
  <si>
    <t>510-2796-5-1488</t>
  </si>
  <si>
    <t>U.S. Concrete Products</t>
  </si>
  <si>
    <t>510-2857-6-1783</t>
  </si>
  <si>
    <t>Reconserve of MD dba Dext Company</t>
  </si>
  <si>
    <t>510-2871-8-0259</t>
  </si>
  <si>
    <t>30200504</t>
  </si>
  <si>
    <t>Curtis Bay Energy, LP</t>
  </si>
  <si>
    <t>510-2975-2-0279</t>
  </si>
  <si>
    <t>University of Maryland at Baltimore</t>
  </si>
  <si>
    <t>510-3032-2-0252</t>
  </si>
  <si>
    <t>50200501</t>
  </si>
  <si>
    <t>510-3032-2-0283</t>
  </si>
  <si>
    <t>510-3032-9-1113</t>
  </si>
  <si>
    <t>510-3032-9-1114</t>
  </si>
  <si>
    <t>510-3032-9-1115</t>
  </si>
  <si>
    <t>510-3032-9-1116</t>
  </si>
  <si>
    <t>510-3032-9-1117</t>
  </si>
  <si>
    <t>510-3032-9-1123</t>
  </si>
  <si>
    <t>510-3032-9-1137</t>
  </si>
  <si>
    <t>510-3032-9-1138</t>
  </si>
  <si>
    <t>510-3032-9-1139</t>
  </si>
  <si>
    <t>510-3032-9-1140</t>
  </si>
  <si>
    <t>510-3032-9-1141</t>
  </si>
  <si>
    <t>The Baltimore Sun</t>
  </si>
  <si>
    <t>510-3065-5-1247</t>
  </si>
  <si>
    <t>510-3065-5-1248</t>
  </si>
  <si>
    <t>510-3065-6-1365</t>
  </si>
  <si>
    <t>510-3065-6-1366</t>
  </si>
  <si>
    <t>510-3065-6-1367</t>
  </si>
  <si>
    <t>510-3065-6-1368</t>
  </si>
  <si>
    <t>510-3065-6-1369</t>
  </si>
  <si>
    <t>40588801</t>
  </si>
  <si>
    <t>510-3065-9-0688</t>
  </si>
  <si>
    <t>510-3065-9-0961</t>
  </si>
  <si>
    <t>510-3065-9-0962</t>
  </si>
  <si>
    <t>Veolia Energy Baltimore Heating, LLP-Saratoga Plant</t>
  </si>
  <si>
    <t>510-3078-5-1260</t>
  </si>
  <si>
    <t>510-3078-5-1261</t>
  </si>
  <si>
    <t>510-3078-5-1262</t>
  </si>
  <si>
    <t>510-3078-5-1263</t>
  </si>
  <si>
    <t>510-3078-5-1264</t>
  </si>
  <si>
    <t>Verizon Maryland, Inc</t>
  </si>
  <si>
    <t>510-3088-9-0880</t>
  </si>
  <si>
    <t>20300108</t>
  </si>
  <si>
    <t>510-3088-9-0881</t>
  </si>
  <si>
    <t>510-3088-9-0882</t>
  </si>
  <si>
    <t>510-3088-9-1003</t>
  </si>
  <si>
    <t>510-3088-9-1004</t>
  </si>
  <si>
    <t>510-3088-9-1005</t>
  </si>
  <si>
    <t>510-3088-9-1006</t>
  </si>
  <si>
    <t>Synagro-Patapsco Pelletizer</t>
  </si>
  <si>
    <t>510-3157-6-1386</t>
  </si>
  <si>
    <t>510-3157-6-1387</t>
  </si>
  <si>
    <t>50100792</t>
  </si>
  <si>
    <t>510-3157-9-0779</t>
  </si>
  <si>
    <t>Trigen Energy - Inner Harbor East</t>
  </si>
  <si>
    <t>510-3237-4-3166</t>
  </si>
  <si>
    <t>510-3237-5-1424</t>
  </si>
  <si>
    <t>510-3237-5-1425</t>
  </si>
  <si>
    <t>510-3237-5-1426</t>
  </si>
  <si>
    <t>510-3237-9-0908</t>
  </si>
  <si>
    <t>510-3237-9-0909</t>
  </si>
  <si>
    <t>CCL Insertco,  LLC</t>
  </si>
  <si>
    <t>510-3258-6-1732</t>
  </si>
  <si>
    <t>510-3258-6-1948</t>
  </si>
  <si>
    <t>510-3258-6-1964</t>
  </si>
  <si>
    <t>BRC Leasing Company LLC</t>
  </si>
  <si>
    <t>510-3406-5-2080</t>
  </si>
  <si>
    <t>510-3406-5-2081</t>
  </si>
  <si>
    <t>510-3406-5-2082</t>
  </si>
  <si>
    <t>510-3406-9-1040</t>
  </si>
  <si>
    <t>510-3406-9-1041</t>
  </si>
  <si>
    <t>510-3406-9-1042</t>
  </si>
  <si>
    <t>University Of Maryland Medical Center</t>
  </si>
  <si>
    <t>510-3488-8-0351</t>
  </si>
  <si>
    <t>510-3488-8-0352</t>
  </si>
  <si>
    <t>510-3488-9-1144</t>
  </si>
  <si>
    <t>510-3488-9-1145</t>
  </si>
  <si>
    <t>510-3488-9-1146</t>
  </si>
  <si>
    <t>510-3488-9-1147</t>
  </si>
  <si>
    <t>510-3488-9-1148</t>
  </si>
  <si>
    <t>510-3488-9-1149</t>
  </si>
  <si>
    <t>003-0208 Total</t>
  </si>
  <si>
    <t>025-0081 Total</t>
  </si>
  <si>
    <t>Grand Total</t>
  </si>
  <si>
    <t>O3 NAA</t>
  </si>
  <si>
    <t>Short Name</t>
  </si>
  <si>
    <t>Aircraft /Military Aircraft /Total</t>
  </si>
  <si>
    <t>Aircraft /Commercial Aircraft /Total: All Types</t>
  </si>
  <si>
    <t>Aircraft /General Aviation /Total</t>
  </si>
  <si>
    <t>Aircraft /Air Taxi /Total</t>
  </si>
  <si>
    <t>Marine Vessels, Commercial /Diesel /Underway emissions</t>
  </si>
  <si>
    <t>Marine Vessels, Commercial /Residual /Underway emissions</t>
  </si>
  <si>
    <t>Railroad Equipment /Diesel /Line Haul Locomotives: Class I Operations</t>
  </si>
  <si>
    <t>Railroad Equipment /Diesel /Line Haul Locomotives: Commuter Lines</t>
  </si>
  <si>
    <t>Railroad Equipment /Diesel /Yard Locomotives</t>
  </si>
  <si>
    <t>Marine Vessels, Commercial /Diesel /Port emissions</t>
  </si>
  <si>
    <t>Marine Vessels, Commercial /Residual /Port emissions</t>
  </si>
  <si>
    <t>SCC Description</t>
  </si>
  <si>
    <t>EmissionsUnitofMeasureCode</t>
  </si>
  <si>
    <t>Commercial/institutional bituminous coal combustion.</t>
  </si>
  <si>
    <t>TON</t>
  </si>
  <si>
    <t>Commercial/institutional distillate oil combustion.</t>
  </si>
  <si>
    <t>Commercial/institutional residual oil combustion.</t>
  </si>
  <si>
    <t>Commercial/institutional natural gas combustion.</t>
  </si>
  <si>
    <t>Commercial/institutional LPG combustion.</t>
  </si>
  <si>
    <t>Commercial/institutional kerosene combustion.</t>
  </si>
  <si>
    <t>Residential bituminous coal combustion.</t>
  </si>
  <si>
    <t>Residential distillate oil combustion.</t>
  </si>
  <si>
    <t>Residential natural gas combustion.</t>
  </si>
  <si>
    <t>Residential LPG combustion.</t>
  </si>
  <si>
    <t>Fireplace: general</t>
  </si>
  <si>
    <t>Fireplaces: Insert; non-EPA certified</t>
  </si>
  <si>
    <t>Fireplaces: Insert; EPA certified; non-catalytic</t>
  </si>
  <si>
    <t>Woodstove: fireplace inserts; EPA certified; catalytic</t>
  </si>
  <si>
    <t>Woodstove: freestanding, non-EPA certified</t>
  </si>
  <si>
    <t>Woodstove: freestanding, EPA certified, non-catalytic</t>
  </si>
  <si>
    <t>Woodstove: freestanding, EPA certified, catalytic</t>
  </si>
  <si>
    <t>Woodstove: pellet-fired, general (freestanding or FP insert)</t>
  </si>
  <si>
    <t>Furnace: Indoor, cordwood-fired, non-EPA certified</t>
  </si>
  <si>
    <t>Outdoor wood burning device, NEC (fire-pits, chimeas, etc)</t>
  </si>
  <si>
    <t>Total: All Boiler Types</t>
  </si>
  <si>
    <t>Residential kerosene combustion( SAF base on HDD Activities)</t>
  </si>
  <si>
    <t>Commercial Charbroiling - Conveyorized Charbroiling</t>
  </si>
  <si>
    <t>Commercial Charbroiling - Under-fired Charbroiling</t>
  </si>
  <si>
    <t>Commercial Deep Fat Frying - Total</t>
  </si>
  <si>
    <t>Commercial Deep Fat Frying - Flat Griddle Frying</t>
  </si>
  <si>
    <t>Commercial Deep Fat Frying - Clamshell Griddle Frying</t>
  </si>
  <si>
    <t>Bakeries -Small</t>
  </si>
  <si>
    <t>Wineries - Small</t>
  </si>
  <si>
    <t>Architectural surface coatings - Solvent-Based</t>
  </si>
  <si>
    <t>Architectural surface coatings - Water-Based</t>
  </si>
  <si>
    <t>Automobile refinishing.</t>
  </si>
  <si>
    <t>Surface Coating /Traffic Markings /Total: All Solvent Types</t>
  </si>
  <si>
    <t>Industrial surface coatings - Finished wood products.</t>
  </si>
  <si>
    <t>Industrial Surface Coating/Wood Furniture/Total</t>
  </si>
  <si>
    <t>Industrial surface coatings - Metal furniture &amp; fixtures.</t>
  </si>
  <si>
    <t>Industrial Surface coatings - metal cans.</t>
  </si>
  <si>
    <t>Industrial surface coatings -Electronic and Other Electrical Coatings.</t>
  </si>
  <si>
    <t>Industrial surface coatings -Motor Vehicle.</t>
  </si>
  <si>
    <t>Industrial surface coatings - Marine Equipment</t>
  </si>
  <si>
    <t>Industrial Surface coatings - Misc. manufacturing.</t>
  </si>
  <si>
    <t>Industrial surface coatings - industrial maintenance.</t>
  </si>
  <si>
    <t>Industrial Surface coatings - other categories.</t>
  </si>
  <si>
    <t>Cleaning Products/Degreasing: Industrial and Institutional Cleaning.Cold cleaning solvents.</t>
  </si>
  <si>
    <t>Dry Cleaning</t>
  </si>
  <si>
    <t>Graphic arts Screen &amp; Plateless printing</t>
  </si>
  <si>
    <t>Graphic arts  Offset Lithography printing</t>
  </si>
  <si>
    <t>Graphic arts Letterpress printing</t>
  </si>
  <si>
    <t>Graphic arts Rotogravure printing</t>
  </si>
  <si>
    <t>Graphic arts Flexography printing</t>
  </si>
  <si>
    <t>Industrial Adhesive Application</t>
  </si>
  <si>
    <t>Commercial &amp; Consumer Products - Personal Care Products</t>
  </si>
  <si>
    <t>Commercial &amp; Consumer Products - Household Products</t>
  </si>
  <si>
    <t>Commercial &amp; Consumer Products - Automotive Aftermarket Products</t>
  </si>
  <si>
    <t>Commercial &amp; Consumer Products - Coatings and Related Products</t>
  </si>
  <si>
    <t>Commercial &amp; Consumer Products - Adhesives and Sealants</t>
  </si>
  <si>
    <t>Commercial &amp; Consumer Products - FIFRA - Regulated Products</t>
  </si>
  <si>
    <t>Commercial &amp; Consumer Products - Miscellanous Products</t>
  </si>
  <si>
    <t>Misc. Asphalt Application</t>
  </si>
  <si>
    <t>Cutback Asphalt Application</t>
  </si>
  <si>
    <t>Emulsified asphalt.</t>
  </si>
  <si>
    <t>Asphalt Roofing.</t>
  </si>
  <si>
    <t>Pesticides</t>
  </si>
  <si>
    <t>Residential Portable Gas Cans /Permeation</t>
  </si>
  <si>
    <t>Residential Portable Gas Cans /Evaporation (includes Diurnal losses)</t>
  </si>
  <si>
    <t>Residential Portable Gas Cans /Spillage During Transport</t>
  </si>
  <si>
    <t xml:space="preserve">Residential Portable Gas Cans /Refilling at the Pump - Vapor Displacement </t>
  </si>
  <si>
    <t>Residential Portable Gas Cans /Refilling at the Pump - Spillage</t>
  </si>
  <si>
    <t>Commercial Portable Gas Cans /Permeation</t>
  </si>
  <si>
    <t>Commercial Portable Gas Cans /Evaporation (includes Diurnal losses)</t>
  </si>
  <si>
    <t>Commercial Portable Gas Cans /Spillage During Transport</t>
  </si>
  <si>
    <t xml:space="preserve">Commercial Portable Gas Cans /Refilling at the Pump - Vapor Displacement </t>
  </si>
  <si>
    <t>Commercial Portable Gas Cans /Refilling at the Pump - Spillage</t>
  </si>
  <si>
    <t>Gasoline Marketing - Tank truck unloading - Submerged</t>
  </si>
  <si>
    <t>Gasoline Marketing - Tank truck unloading - Balanced Submerged</t>
  </si>
  <si>
    <t>Gasoline Marketing - Stage II refueling.</t>
  </si>
  <si>
    <t>Gasoline Marketing - Underground tank breathing.</t>
  </si>
  <si>
    <t>Petroleum Products Airports : Aviation Gasoline /Stage 1</t>
  </si>
  <si>
    <t>Petroleum Products Airports : Aviation Gasoline /Stage 2</t>
  </si>
  <si>
    <t>Petroleum Product Transport /Marine Vessel /Crude Oil</t>
  </si>
  <si>
    <t>Petroleum Product Transport /Marine Vessel /Distillate Oil</t>
  </si>
  <si>
    <t>Gasoline Marketing - Tank trucks in transit.</t>
  </si>
  <si>
    <t>Open Burning - Yard Waste - Leaf Species Unspecified</t>
  </si>
  <si>
    <t>Open Burning - Yard Waste - Brush Species Unspecified</t>
  </si>
  <si>
    <t>Open Burning - Residential Household Waste</t>
  </si>
  <si>
    <t>Landfills - Municipal</t>
  </si>
  <si>
    <t>POTWs.</t>
  </si>
  <si>
    <t>Soil/groundwater remediation.</t>
  </si>
  <si>
    <t>Wild Fires (old Forest fires)</t>
  </si>
  <si>
    <t>Prescribed burning (Area SCC 2810015000 not being used for EPA's EIS Events)</t>
  </si>
  <si>
    <t>Structural fires</t>
  </si>
  <si>
    <t>Motor Vehicle Fires</t>
  </si>
  <si>
    <t>Cremation - Humans</t>
  </si>
  <si>
    <t>Catastrophic/accidental releases/oil spills.</t>
  </si>
  <si>
    <t>Breweries - Small</t>
  </si>
  <si>
    <t>Industrial surface coatings -Aircraft.</t>
  </si>
  <si>
    <t>Hydronic heater: outdoor</t>
  </si>
  <si>
    <t>Industrial surface coatings - Paper, Film, and Foil.</t>
  </si>
  <si>
    <t>Industrial surface coatings - Railroads.</t>
  </si>
  <si>
    <t>Open Burning - Land Clearing Debris</t>
  </si>
  <si>
    <t>Petroleum Product Transport /Marine Vessel /Residual Oil</t>
  </si>
  <si>
    <t>Petroleum Product Transport /Marine Vessel /Gasoline</t>
  </si>
  <si>
    <t>Petroleum Product Transport /Marine Vessel /Jet Naphtha</t>
  </si>
  <si>
    <t>Petroleum Product Transport /Marine Vessel /Kerosene</t>
  </si>
  <si>
    <t>On-site Incineration /Commercial/Institutional /Total</t>
  </si>
  <si>
    <t>24003 Total</t>
  </si>
  <si>
    <t>24005 Total</t>
  </si>
  <si>
    <t>24013 Total</t>
  </si>
  <si>
    <t>24025 Total</t>
  </si>
  <si>
    <t>24027 Total</t>
  </si>
  <si>
    <t>24510 Total</t>
  </si>
  <si>
    <t>Permitted Point Source</t>
  </si>
  <si>
    <t>510-3396 Total</t>
  </si>
  <si>
    <t>Stationary Fuel Comb /Commercial/Institutional /Bituminous/Subbituminous Coal /Total: All Boiler Types</t>
  </si>
  <si>
    <t>Stationary Fuel Comb /Commercial/Institutional /Distillate Oil /Total: Boilers and IC Engines</t>
  </si>
  <si>
    <t>Stationary Fuel Comb /Commercial/Institutional /Residual Oil /Total: All Boiler Types</t>
  </si>
  <si>
    <t>Stationary Fuel Comb /Commercial/Institutional /Natural Gas /Total: Boilers and IC Engines</t>
  </si>
  <si>
    <t>Stationary Fuel Comb /Commercial/Institutional /Liquified Petroleum Gas /Total: All Combustor Types</t>
  </si>
  <si>
    <t>Stationary Fuel Comb /Commercial/Institutional /Kerosene /Total: All Combustor Types</t>
  </si>
  <si>
    <t>Stationary Fuel Comb /Residential /Bituminous/Subbituminous Coal /Total: All Combustor Types</t>
  </si>
  <si>
    <t>Stationary Fuel Comb /Residential /Distillate Oil /Total: All Combustor Types</t>
  </si>
  <si>
    <t>Stationary Fuel Comb /Residential /Natural Gas /Total: All Combustor Types</t>
  </si>
  <si>
    <t>Stationary Fuel Comb /Residential /Liquified Petroleum Gas /Total: All Combustor Types</t>
  </si>
  <si>
    <t>Stationary Fuel Comb /Residential /Wood /Fireplace: general</t>
  </si>
  <si>
    <t>Stationary Fuel Comb /Residential /Wood /Woodstove: fireplace inserts; non-EPA certified</t>
  </si>
  <si>
    <t>Stationary Fuel Comb /Residential /Wood /Woodstove: fireplace inserts; EPA certified; non-catalytic</t>
  </si>
  <si>
    <t>Stationary Fuel Comb /Residential /Wood /Woodstove: fireplace inserts; EPA certified; catalytic</t>
  </si>
  <si>
    <t>Stationary Fuel Comb /Residential /Wood /Woodstove: freestanding, non-EPA certified</t>
  </si>
  <si>
    <t>Stationary Fuel Comb /Residential /Wood /Woodstove: freestanding, EPA certified, non-catalytic</t>
  </si>
  <si>
    <t>Stationary Fuel Comb /Residential /Wood /Woodstove: freestanding, EPA certified, catalytic</t>
  </si>
  <si>
    <t>Stationary Fuel Comb /Residential /Wood /Woodstove: pellet-fired, general (freestanding or FP insert)</t>
  </si>
  <si>
    <t>Stationary Fuel Comb /Residential /Wood /Furnace: Indoor, cordwood-fired, non-EPA certified</t>
  </si>
  <si>
    <t>Stationary Fuel Comb /Residential /Wood /Outdoor wood burning device, NEC (fire-pits, chimeas, etc)</t>
  </si>
  <si>
    <t>Stationary Fuel Comb /Residential /Firelog /Total: All Combustor Types</t>
  </si>
  <si>
    <t>Stationary Fuel Comb /Residential /Kerosene /Total: All Heater Types</t>
  </si>
  <si>
    <t>Paved Roads /All Paved Roads /Total: Fugitives</t>
  </si>
  <si>
    <t>Unpaved Roads /All Unpaved Roads /Total: Fugitives</t>
  </si>
  <si>
    <t>Food &amp; Kindred Products /Commercial Cooking - Charbroiling /Conveyorized Charbroiling</t>
  </si>
  <si>
    <t>Food &amp; Kindred Products /Commercial Cooking - Charbroiling /Under-fired Charbroiling</t>
  </si>
  <si>
    <t>Food &amp; Kindred Products /Commercial Cooking - Frying /Deep Fat Fying</t>
  </si>
  <si>
    <t>Food &amp; Kindred Products /Commercial Cooking - Frying /Flat Griddle Frying</t>
  </si>
  <si>
    <t>Food &amp; Kindred Products /Commercial Cooking - Frying /Clamshell Griddle Frying</t>
  </si>
  <si>
    <t>Food &amp; Kindred Products /Bakery Products /Total</t>
  </si>
  <si>
    <t>Food &amp; Kindred Products /Fermentation/Beverages /Breweries</t>
  </si>
  <si>
    <t>Food &amp; Kindred Products /Fermentation/Beverages /Wineries</t>
  </si>
  <si>
    <t>Construction: SIC 15 - 17 /Residential /Total</t>
  </si>
  <si>
    <t>Construction: SIC 15 - 17 /Industrial/Commercial/Institutional /Total</t>
  </si>
  <si>
    <t>Construction: SIC 15 - 17 /Road Construction /Total</t>
  </si>
  <si>
    <t>Mining &amp;Quarrying /All Processes /Total</t>
  </si>
  <si>
    <t>Industrial Refrigeration /Refrigerant Losses /All Processes</t>
  </si>
  <si>
    <t>Surface Coating /Architectural Coatings - Solvent-based /Total: All Solvent Types</t>
  </si>
  <si>
    <t>Surface Coating /Architectural Coatings - Water-based /Total: All Solvent Types</t>
  </si>
  <si>
    <t>Surface Coating /Auto Refinishing /Total: All Solvent Types</t>
  </si>
  <si>
    <t>Surface Coating /Factory Finished Wood /Total: All Solvent Types</t>
  </si>
  <si>
    <t>Surface Coating /Wood Furniture /Total: All Solvent Types</t>
  </si>
  <si>
    <t>Surface Coating /Metal Furniture /Total: All Solvent Types</t>
  </si>
  <si>
    <t>Surface Coating /Metal Cans /Total: All Solvent Types</t>
  </si>
  <si>
    <t>Surface Coating /Electronic &amp; Other Electrical /Total: All Solvent Types</t>
  </si>
  <si>
    <t>Surface Coating /Motor Vehicles /Total: All Solvent Types</t>
  </si>
  <si>
    <t>Surface Coating /Marine /Total: All Solvent Types</t>
  </si>
  <si>
    <t>Surface Coating /Misc Manufacturing /Total: All Solvent Types</t>
  </si>
  <si>
    <t>Surface Coating /Industrial Maintenance Coatings /Total: All Solvent Types</t>
  </si>
  <si>
    <t>Surface Coating /Other Special Purpose Coatings /Total: All Solvent Types</t>
  </si>
  <si>
    <t>Degreasing /All Industries: Cold Cleaning /Total: All Solvent Types</t>
  </si>
  <si>
    <t>Dry Cleaning /All Processes /Total: All Solvent Types</t>
  </si>
  <si>
    <t>Graphic Arts /All Processes /Total: All Solvent Types</t>
  </si>
  <si>
    <t>Graphic Arts /Lithography /Total: All Solvent Types</t>
  </si>
  <si>
    <t>Graphic Arts /Letterpress /Total: All Solvent Types</t>
  </si>
  <si>
    <t>Graphic Arts /Rotogravure /Total: All Solvent Types</t>
  </si>
  <si>
    <t>Graphic Arts /Flexography /Total: All Solvent Types</t>
  </si>
  <si>
    <t>Misc Industrial /Adhesive (Industrial) Application /Total: All Solvent Types</t>
  </si>
  <si>
    <t>Misc Non-indus: Consumer &amp; Comm /All Personal Care Products /Total: All Solvent Types</t>
  </si>
  <si>
    <t>Misc Non-indus: Consumer &amp; Comm /All Household Products /Total: All Solvent Types</t>
  </si>
  <si>
    <t>Misc Non-indus: Consumer &amp; Comm /All Auto Aftermarket Products /Total: All Solvent Types</t>
  </si>
  <si>
    <t>Misc Non-indus: Consumer &amp; Comm /All Coatings &amp; Related Products /Total: All Solvent Types</t>
  </si>
  <si>
    <t>Misc Non-indus: Consumer &amp; Comm /All Adhesives &amp; Sealants /Total: All Solvent Types</t>
  </si>
  <si>
    <t>Misc Non-indus: Consumer &amp; Comm /All FIFRA Related Products /Total: All Solvent Types</t>
  </si>
  <si>
    <t>Misc Non-indus: Consumer &amp; Comm /Misc Products (Not Otherwise Covered) /Total: All Solvent Types</t>
  </si>
  <si>
    <t>Misc Non-industrial: Commercial /Asphalt Application: All Processes /Total: All Solvent Types</t>
  </si>
  <si>
    <t>Misc Non-industrial: Commercial /Cutback Asphalt /Total: All Solvent Types</t>
  </si>
  <si>
    <t>Misc Non-industrial: Commercial /Emulsified Asphalt /Total: All Solvent Types</t>
  </si>
  <si>
    <t>Misc Non-industrial: Commercial /Asphalt Roofing /Total: All Solvent Types</t>
  </si>
  <si>
    <t>Misc Non-industrial: Commercial /Pesticide Application: All Processes /Total: All Solvent Types</t>
  </si>
  <si>
    <t>Residential Portable Gas Cans /Refilling at the Pump - Vapor Displacement</t>
  </si>
  <si>
    <t>Commercial Portable Gas Cans /Refilling at the Pump - Vapor Displacement</t>
  </si>
  <si>
    <t>Gasoline Service Stations /Stage 1: Submerged Filling</t>
  </si>
  <si>
    <t>Gasoline Service Stations /Stage 1: Balanced Submerged Filling</t>
  </si>
  <si>
    <t>Gasoline Service Stations /Stage 2: Total</t>
  </si>
  <si>
    <t>Gasoline Service Stations /Underground Tank: Breathing and Emptying</t>
  </si>
  <si>
    <t>Petrol &amp; Petrol Product Storage /Airports : Aviation Gasoline /Stage 1: Total</t>
  </si>
  <si>
    <t>Petrol &amp; Petrol Product Storage /Airports : Aviation Gasoline /Stage 2: Total</t>
  </si>
  <si>
    <t>Petrol &amp; Petrol Product Transport /Marine Vessel /Crude Oil</t>
  </si>
  <si>
    <t>Petrol &amp; Petrol Product Transport /Marine Vessel /Distillate Oil</t>
  </si>
  <si>
    <t>Petrol &amp; Petrol Product Transport /Truck /Gasoline</t>
  </si>
  <si>
    <t>Open Burning /All Categories /Yard Waste - Leaf Species Unspecified</t>
  </si>
  <si>
    <t>Open Burning /All Categories /Yard Waste - Brush Species Unspecified</t>
  </si>
  <si>
    <t>Open Burning /Residential /Household Waste (use 26-10-000-xxx for Yard Wastes)</t>
  </si>
  <si>
    <t>Landfills /Municipal /Total</t>
  </si>
  <si>
    <t>Wastewater Treatment /Public Owned /Total Processed</t>
  </si>
  <si>
    <t>Leaking Underground Storage Tanks /Leaking Underground Storage Tanks /Total: All Storage Types</t>
  </si>
  <si>
    <t>Agric - Crops /Tilling</t>
  </si>
  <si>
    <t>Agric - Livestock /Beef cattle -  finishing operations on feedlots (drylots) /Confinement</t>
  </si>
  <si>
    <t>Agric - Livestock /Beef cattle -  finishing operations on feedlots (drylots) /Manure handling &amp; storage</t>
  </si>
  <si>
    <t>Agric - Livestock /Beef cattle -  finishing operations on feedlots (drylots) /Land application of manure</t>
  </si>
  <si>
    <t>Agric - Livestock /Beef cattle production composite /Not Elsewhere Classified</t>
  </si>
  <si>
    <t>Agric - Livestock /Beef cattle -  finishing operations on pasture/range /Confinement</t>
  </si>
  <si>
    <t>Agric - Livestock /Poultry production - layers with dry manure management systems /Confinement</t>
  </si>
  <si>
    <t>Agric - Livestock /Poultry production - layers with dry manure management systems /Land application of manure</t>
  </si>
  <si>
    <t>Agric - Livestock /Poultry production - layers with wet manure management systems /Confinement</t>
  </si>
  <si>
    <t>Agric - Livestock /Poultry production - layers with wet manure management systems /Manure handling &amp; storage</t>
  </si>
  <si>
    <t>Agric - Livestock /Poultry production - layers with wet manure management systems /Land application of manure</t>
  </si>
  <si>
    <t>Agric - Livestock /Poultry production - broilers /Confinement</t>
  </si>
  <si>
    <t>Agric - Livestock /Poultry production - broilers /Manure handling and storage</t>
  </si>
  <si>
    <t>Agric - Livestock /Poultry production - broilers /Land application of manure</t>
  </si>
  <si>
    <t>Agric - Livestock /Poultry production - turkeys /Confinement</t>
  </si>
  <si>
    <t>Agric - Livestock /Poultry production - turkeys /Manure handling and storage</t>
  </si>
  <si>
    <t>Agric - Livestock /Poultry production - turkeys /Land application of manure</t>
  </si>
  <si>
    <t>Agric - Livestock /Dairy cattle composite /Not Elsewhere Classified</t>
  </si>
  <si>
    <t>Agric - Livestock /Dairy cattle - flush dairy /Confinement</t>
  </si>
  <si>
    <t>Agric - Livestock /Dairy cattle - flush dairy /Manure handling and storage</t>
  </si>
  <si>
    <t>Agric - Livestock /Dairy cattle - flush dairy /Land application of manure</t>
  </si>
  <si>
    <t>Agric - Livestock /Dairy cattle - scrape dairy /Confinement</t>
  </si>
  <si>
    <t>Agric - Livestock /Dairy cattle - scrape dairy /Manure handling and storage</t>
  </si>
  <si>
    <t>Agric - Livestock /Dairy cattle - scrape dairy /Land application of manure</t>
  </si>
  <si>
    <t>Agric - Livestock /Dairy cattle - deep pit dairy /Confinement</t>
  </si>
  <si>
    <t>Agric - Livestock /Dairy cattle - deep pit dairy /Manure handling and storage</t>
  </si>
  <si>
    <t>Agric - Livestock /Dairy cattle - deep pit dairy /Land application of manure</t>
  </si>
  <si>
    <t>Agric - Livestock /Dairy cattle - drylot/pasture dairy /Confinement</t>
  </si>
  <si>
    <t>Agric - Livestock /Dairy cattle - drylot/pasture dairy /Manure handling and storage</t>
  </si>
  <si>
    <t>Agric - Livestock /Dairy cattle - drylot/pasture dairy /Land application of manure</t>
  </si>
  <si>
    <t>Agric - Livestock /Poultry Waste Emissions /Not Elsewhere Classified (see also 28-05-007, -008, -009)</t>
  </si>
  <si>
    <t>Agric - Livestock /Poultry Waste Emissions /Ducks</t>
  </si>
  <si>
    <t>Agric - Livestock /Poultry Waste Emissions /Geese</t>
  </si>
  <si>
    <t>Agric - Livestock /Horses &amp; Ponies Waste Emissions /Not Elsewhere Classified</t>
  </si>
  <si>
    <t>Agric - Livestock /Swine production - operations with lagoons (unspecified animal age) /Confinement</t>
  </si>
  <si>
    <t>Agric - Livestock /Swine production - operations with lagoons (unspecified animal age) /Manure handling &amp; storage</t>
  </si>
  <si>
    <t>Agric - Livestock /Swine production - operations with lagoons (unspecified animal age) /Land application of manure</t>
  </si>
  <si>
    <t>Agric - Livestock /Sheep &amp; Lambs Waste Emissions /Total</t>
  </si>
  <si>
    <t>Agric - Livestock /Goats Waste Emissions /Not Elsewhere Classified</t>
  </si>
  <si>
    <t>Agric - Livestock /Swine production - deep-pit house operations (unspecified animal age) /Confinement</t>
  </si>
  <si>
    <t>Agric - Livestock /Swine production - deep-pit house operations (unspecified animal age) /Land application of manure</t>
  </si>
  <si>
    <t>Agric - Livestock /Swine production - outdoor operations (unspecified animal age) /Confinement</t>
  </si>
  <si>
    <t>Forest Wildfires - Wildfires - Unspecified</t>
  </si>
  <si>
    <t>Prescribed Forest Burning /Unspecified</t>
  </si>
  <si>
    <t>Structure Fires /Unspecified</t>
  </si>
  <si>
    <t>Motor Vehicle Fires /Unspecified</t>
  </si>
  <si>
    <t>Cremation /Humans</t>
  </si>
  <si>
    <t>Catastrophic/Accidental Releases /All Catastrophic/Accidential Releases /Total</t>
  </si>
  <si>
    <t>Surface Coating /Aircraft /Total: All Solvent Types</t>
  </si>
  <si>
    <t>Stationary Fuel Comb /Residential /Wood /Hydronic heater: outdoor</t>
  </si>
  <si>
    <t>Surface Coating /Paper /Total: All Solvent Types</t>
  </si>
  <si>
    <t>Surface Coating /Railroad /Total: All Solvent Types</t>
  </si>
  <si>
    <t>Open Burning /All Categories /Land Clearing Debris (use 28-10-005-000 for Logging Debris Burning)</t>
  </si>
  <si>
    <t>Petrol &amp; Petrol Product Transport /Marine Vessel /Residual Oil</t>
  </si>
  <si>
    <t>Petrol &amp; Petrol Product Transport /Marine Vessel /Gasoline</t>
  </si>
  <si>
    <t>Petrol &amp; Petrol Product Transport /Marine Vessel /Jet Naphtha</t>
  </si>
  <si>
    <t>Petrol &amp; Petrol Product Transport /Marine Vessel /Kerosene</t>
  </si>
  <si>
    <t>003-0023 Total</t>
  </si>
  <si>
    <t>003-0033 Total</t>
  </si>
  <si>
    <t>003-0043 Total</t>
  </si>
  <si>
    <t>003-0056 Total</t>
  </si>
  <si>
    <t>003-0060 Total</t>
  </si>
  <si>
    <t>003-0118 Total</t>
  </si>
  <si>
    <t>003-0250 Total</t>
  </si>
  <si>
    <t>003-0276 Total</t>
  </si>
  <si>
    <t>003-0309 Total</t>
  </si>
  <si>
    <t>003-0310 Total</t>
  </si>
  <si>
    <t>003-0316 Total</t>
  </si>
  <si>
    <t>003-0317 Total</t>
  </si>
  <si>
    <t>003-0322 Total</t>
  </si>
  <si>
    <t>003-0468 Total</t>
  </si>
  <si>
    <t>003-0548 Total</t>
  </si>
  <si>
    <t>003-0826 Total</t>
  </si>
  <si>
    <t>003-0886 Total</t>
  </si>
  <si>
    <t>003-0984 Total</t>
  </si>
  <si>
    <t>003-1407 Total</t>
  </si>
  <si>
    <t>003-1460 Total</t>
  </si>
  <si>
    <t>005-0002 Total</t>
  </si>
  <si>
    <t>005-0003 Total</t>
  </si>
  <si>
    <t>005-0039 Total</t>
  </si>
  <si>
    <t>005-0076 Total</t>
  </si>
  <si>
    <t>005-0078 Total</t>
  </si>
  <si>
    <t>005-0079 Total</t>
  </si>
  <si>
    <t>005-0146 Total</t>
  </si>
  <si>
    <t>005-0147 Total</t>
  </si>
  <si>
    <t>005-0148 Total</t>
  </si>
  <si>
    <t>005-0184 Total</t>
  </si>
  <si>
    <t>005-0236 Total</t>
  </si>
  <si>
    <t>005-0256 Total</t>
  </si>
  <si>
    <t>005-0282 Total</t>
  </si>
  <si>
    <t>005-0332 Total</t>
  </si>
  <si>
    <t>005-0400 Total</t>
  </si>
  <si>
    <t>005-0812 Total</t>
  </si>
  <si>
    <t>005-0979 Total</t>
  </si>
  <si>
    <t>005-1040 Total</t>
  </si>
  <si>
    <t>005-1149 Total</t>
  </si>
  <si>
    <t>005-1484 Total</t>
  </si>
  <si>
    <t>005-1809 Total</t>
  </si>
  <si>
    <t>005-2075 Total</t>
  </si>
  <si>
    <t>005-2152 Total</t>
  </si>
  <si>
    <t>005-2196 Total</t>
  </si>
  <si>
    <t>005-2262 Total</t>
  </si>
  <si>
    <t>005-2305 Total</t>
  </si>
  <si>
    <t>005-2322 Total</t>
  </si>
  <si>
    <t>005-2407 Total</t>
  </si>
  <si>
    <t>005-2436 Total</t>
  </si>
  <si>
    <t>005-2581 Total</t>
  </si>
  <si>
    <t>005-2599 Total</t>
  </si>
  <si>
    <t>005-2684 Total</t>
  </si>
  <si>
    <t>005-2696 Total</t>
  </si>
  <si>
    <t>005-2759 Total</t>
  </si>
  <si>
    <t>013-0012 Total</t>
  </si>
  <si>
    <t>013-0013 Total</t>
  </si>
  <si>
    <t>013-0046 Total</t>
  </si>
  <si>
    <t>013-0056 Total</t>
  </si>
  <si>
    <t>013-0098 Total</t>
  </si>
  <si>
    <t>013-0110 Total</t>
  </si>
  <si>
    <t>013-0242 Total</t>
  </si>
  <si>
    <t>025-0005 Total</t>
  </si>
  <si>
    <t>025-0006 Total</t>
  </si>
  <si>
    <t>025-0024 Total</t>
  </si>
  <si>
    <t>025-0031 Total</t>
  </si>
  <si>
    <t>025-0056 Total</t>
  </si>
  <si>
    <t>025-0076 Total</t>
  </si>
  <si>
    <t>025-0212 Total</t>
  </si>
  <si>
    <t>025-0286 Total</t>
  </si>
  <si>
    <t>025-0423 Total</t>
  </si>
  <si>
    <t>025-0458 Total</t>
  </si>
  <si>
    <t>025-0525 Total</t>
  </si>
  <si>
    <t>025-0558 Total</t>
  </si>
  <si>
    <t>027-0052 Total</t>
  </si>
  <si>
    <t>027-0080 Total</t>
  </si>
  <si>
    <t>027-0127 Total</t>
  </si>
  <si>
    <t>027-0207 Total</t>
  </si>
  <si>
    <t>027-0223 Total</t>
  </si>
  <si>
    <t>027-0260 Total</t>
  </si>
  <si>
    <t>027-0364 Total</t>
  </si>
  <si>
    <t>027-0489 Total</t>
  </si>
  <si>
    <t>027-0535 Total</t>
  </si>
  <si>
    <t>510-0001 Total</t>
  </si>
  <si>
    <t>510-0006 Total</t>
  </si>
  <si>
    <t>510-0007 Total</t>
  </si>
  <si>
    <t>510-0069 Total</t>
  </si>
  <si>
    <t>510-0071 Total</t>
  </si>
  <si>
    <t>510-0076 Total</t>
  </si>
  <si>
    <t>510-0077 Total</t>
  </si>
  <si>
    <t>510-0100 Total</t>
  </si>
  <si>
    <t>510-0106 Total</t>
  </si>
  <si>
    <t>510-0119 Total</t>
  </si>
  <si>
    <t>510-0121 Total</t>
  </si>
  <si>
    <t>510-0171 Total</t>
  </si>
  <si>
    <t>510-0233 Total</t>
  </si>
  <si>
    <t>510-0265 Total</t>
  </si>
  <si>
    <t>510-0283 Total</t>
  </si>
  <si>
    <t>510-0286 Total</t>
  </si>
  <si>
    <t>510-0301 Total</t>
  </si>
  <si>
    <t>510-0314 Total</t>
  </si>
  <si>
    <t>510-0337 Total</t>
  </si>
  <si>
    <t>510-0355 Total</t>
  </si>
  <si>
    <t>510-0376 Total</t>
  </si>
  <si>
    <t>510-0651 Total</t>
  </si>
  <si>
    <t>510-0660 Total</t>
  </si>
  <si>
    <t>510-0677 Total</t>
  </si>
  <si>
    <t>510-0703 Total</t>
  </si>
  <si>
    <t>510-0728 Total</t>
  </si>
  <si>
    <t>510-0730 Total</t>
  </si>
  <si>
    <t>510-0754 Total</t>
  </si>
  <si>
    <t>510-0761 Total</t>
  </si>
  <si>
    <t>510-0918 Total</t>
  </si>
  <si>
    <t>510-1043 Total</t>
  </si>
  <si>
    <t>510-1045 Total</t>
  </si>
  <si>
    <t>510-1056 Total</t>
  </si>
  <si>
    <t>510-1158 Total</t>
  </si>
  <si>
    <t>510-1272 Total</t>
  </si>
  <si>
    <t>510-1322 Total</t>
  </si>
  <si>
    <t>510-1346 Total</t>
  </si>
  <si>
    <t>510-1400 Total</t>
  </si>
  <si>
    <t>510-1665 Total</t>
  </si>
  <si>
    <t>510-1886 Total</t>
  </si>
  <si>
    <t>510-1923 Total</t>
  </si>
  <si>
    <t>510-1986 Total</t>
  </si>
  <si>
    <t>510-2091 Total</t>
  </si>
  <si>
    <t>510-2244 Total</t>
  </si>
  <si>
    <t>510-2260 Total</t>
  </si>
  <si>
    <t>510-2293 Total</t>
  </si>
  <si>
    <t>510-2781 Total</t>
  </si>
  <si>
    <t>510-2796 Total</t>
  </si>
  <si>
    <t>510-2857 Total</t>
  </si>
  <si>
    <t>510-2871 Total</t>
  </si>
  <si>
    <t>510-2975 Total</t>
  </si>
  <si>
    <t>510-3032 Total</t>
  </si>
  <si>
    <t>510-3065 Total</t>
  </si>
  <si>
    <t>510-3078 Total</t>
  </si>
  <si>
    <t>510-3088 Total</t>
  </si>
  <si>
    <t>510-3157 Total</t>
  </si>
  <si>
    <t>510-3237 Total</t>
  </si>
  <si>
    <t>510-3258 Total</t>
  </si>
  <si>
    <t>510-3406 Total</t>
  </si>
  <si>
    <t>510-3488 Total</t>
  </si>
  <si>
    <t>Off-highway Gasoline, 2-Stroke /Recreational Equipt /Motorcycles: Off-road</t>
  </si>
  <si>
    <t>2260001020</t>
  </si>
  <si>
    <t>Off-highway Gasoline, 2-Stroke /Recreational Equipt /Snowmobiles</t>
  </si>
  <si>
    <t>Off-highway Gasoline, 2-Stroke /Recreational Equipt /All Terrain Vehicles</t>
  </si>
  <si>
    <t>Off-highway Gasoline, 2-Stroke /Recreational Equipt /Specialty Vehicles/Carts</t>
  </si>
  <si>
    <t>Off-highway Gasoline, 2-Stroke /Construction &amp; Mining Equipt /Tampers/Rammers</t>
  </si>
  <si>
    <t>Off-highway Gasoline, 2-Stroke /Construction &amp; Mining Equipt /Plate Compactors</t>
  </si>
  <si>
    <t>Off-highway Gasoline, 2-Stroke /Construction &amp; Mining Equipt /Paving Equipt</t>
  </si>
  <si>
    <t>Off-highway Gasoline, 2-Stroke /Construction &amp; Mining Equipt /Signal Boards/Light Plants</t>
  </si>
  <si>
    <t>Off-highway Gasoline, 2-Stroke /Construction &amp; Mining Equipt /Concrete/Industrial Saws</t>
  </si>
  <si>
    <t>Off-highway Gasoline, 2-Stroke /Construction &amp; Mining Equipt /Crushing/Processing Equipt</t>
  </si>
  <si>
    <t>Off-highway Gasoline, 2-Stroke /Industrial Equipt /Sweepers/Scrubbers</t>
  </si>
  <si>
    <t>Off-highway Gasoline, 2-Stroke /Industrial Equipt /Other General Industrial Equipt</t>
  </si>
  <si>
    <t>Off-highway Gasoline, 2-Stroke /Lawn &amp; Garden Equipt /Rotary Tillers &lt; 6 HP (Residential)</t>
  </si>
  <si>
    <t>Off-highway Gasoline, 2-Stroke /Lawn &amp; Garden Equipt /Rotary Tillers &lt; 6 HP (Commercial)</t>
  </si>
  <si>
    <t>Off-highway Gasoline, 2-Stroke /Lawn &amp; Garden Equipt /Chain Saws &lt; 6 HP (Residential)</t>
  </si>
  <si>
    <t>Off-highway Gasoline, 2-Stroke /Lawn &amp; Garden Equipt /Chain Saws &lt; 6 HP (Commercial)</t>
  </si>
  <si>
    <t>Off-highway Gasoline, 2-Stroke /Lawn &amp; Garden Equipt /Trimmers/Edgers/Brush Cutters (Residential)</t>
  </si>
  <si>
    <t>Off-highway Gasoline, 2-Stroke /Lawn &amp; Garden Equipt /Trimmers/Edgers/Brush Cutters (Commercial)</t>
  </si>
  <si>
    <t>Off-highway Gasoline, 2-Stroke /Lawn &amp; Garden Equipt /Leafblowers/Vacuums (Residential)</t>
  </si>
  <si>
    <t>Off-highway Gasoline, 2-Stroke /Lawn &amp; Garden Equipt /Leafblowers/Vacuums (Commercial)</t>
  </si>
  <si>
    <t>Off-highway Gasoline, 2-Stroke /Lawn &amp; Garden Equipt /Snowblowers (Residential)</t>
  </si>
  <si>
    <t>Off-highway Gasoline, 2-Stroke /Lawn &amp; Garden Equipt /Snowblowers (Commercial)</t>
  </si>
  <si>
    <t>Off-highway Gasoline, 2-Stroke /Lawn &amp; Garden Equipt /Turf Equipt (Commercial)</t>
  </si>
  <si>
    <t>Off-highway Gasoline, 2-Stroke /Agricultural Equipt /Sprayers</t>
  </si>
  <si>
    <t>Off-highway Gasoline, 2-Stroke /Commercial Equipt /Generator Sets</t>
  </si>
  <si>
    <t>Off-highway Gasoline, 2-Stroke /Commercial Equipt /Pumps</t>
  </si>
  <si>
    <t>Off-highway Gasoline, 2-Stroke /Commercial Equipt /Air Compressors</t>
  </si>
  <si>
    <t>Off-highway Gasoline, 2-Stroke /Commercial Equipt /Hydro-power Units</t>
  </si>
  <si>
    <t>Off-highway Gasoline, 2-Stroke /Logging Equipt /Chain Saws : 6 HP</t>
  </si>
  <si>
    <t>Off-highway Gasoline, 4-Stroke /Recreational Equipt /Motorcycles: Off-road</t>
  </si>
  <si>
    <t>Off-highway Gasoline, 4-Stroke /Recreational Equipt /All Terrain Vehicles</t>
  </si>
  <si>
    <t>Off-highway Gasoline, 4-Stroke /Recreational Equipt /Golf Carts</t>
  </si>
  <si>
    <t>Off-highway Gasoline, 4-Stroke /Recreational Equipt /Specialty Vehicles/Carts</t>
  </si>
  <si>
    <t>Off-highway Gasoline, 4-Stroke /Construction &amp; Mining Equipt /Pavers</t>
  </si>
  <si>
    <t>Off-highway Gasoline, 4-Stroke /Construction &amp; Mining Equipt /Tampers/Rammers</t>
  </si>
  <si>
    <t>Off-highway Gasoline, 4-Stroke /Construction &amp; Mining Equipt /Plate Compactors</t>
  </si>
  <si>
    <t>Off-highway Gasoline, 4-Stroke /Construction &amp; Mining Equipt /Rollers</t>
  </si>
  <si>
    <t>Off-highway Gasoline, 4-Stroke /Construction &amp; Mining Equipt /Paving Equipt</t>
  </si>
  <si>
    <t>Off-highway Gasoline, 4-Stroke /Construction &amp; Mining Equipt /Surfacing Equipt</t>
  </si>
  <si>
    <t>Off-highway Gasoline, 4-Stroke /Construction &amp; Mining Equipt /Signal Boards/Light Plants</t>
  </si>
  <si>
    <t>Off-highway Gasoline, 4-Stroke /Construction &amp; Mining Equipt /Trenchers</t>
  </si>
  <si>
    <t>Off-highway Gasoline, 4-Stroke /Construction &amp; Mining Equipt /Bore/Drill Rigs</t>
  </si>
  <si>
    <t>Off-highway Gasoline, 4-Stroke /Construction &amp; Mining Equipt /Concrete/Industrial Saws</t>
  </si>
  <si>
    <t>Off-highway Gasoline, 4-Stroke /Construction &amp; Mining Equipt /Cement &amp; Mortar Mixers</t>
  </si>
  <si>
    <t>Off-highway Gasoline, 4-Stroke /Construction &amp; Mining Equipt /Cranes</t>
  </si>
  <si>
    <t>Off-highway Gasoline, 4-Stroke /Construction &amp; Mining Equipt /Crushing/Processing Equipt</t>
  </si>
  <si>
    <t>Off-highway Gasoline, 4-Stroke /Construction &amp; Mining Equipt /Rough Terrain Forklifts</t>
  </si>
  <si>
    <t>Off-highway Gasoline, 4-Stroke /Construction &amp; Mining Equipt /Rubber Tire Loaders</t>
  </si>
  <si>
    <t>Off-highway Gasoline, 4-Stroke /Construction &amp; Mining Equipt /Tractors/Loaders/Backhoes</t>
  </si>
  <si>
    <t>Off-highway Gasoline, 4-Stroke /Construction &amp; Mining Equipt /Skid Steer Loaders</t>
  </si>
  <si>
    <t>Off-highway Gasoline, 4-Stroke /Construction &amp; Mining Equipt /Dumpers/Tenders</t>
  </si>
  <si>
    <t>Off-highway Gasoline, 4-Stroke /Construction &amp; Mining Equipt /Other Construction Equipt</t>
  </si>
  <si>
    <t>Off-highway Gasoline, 4-Stroke /Industrial Equipt /Aerial Lifts</t>
  </si>
  <si>
    <t>Off-highway Gasoline, 4-Stroke /Industrial Equipt /Forklifts</t>
  </si>
  <si>
    <t>Off-highway Gasoline, 4-Stroke /Industrial Equipt /Sweepers/Scrubbers</t>
  </si>
  <si>
    <t>Off-highway Gasoline, 4-Stroke /Industrial Equipt /Other General Industrial Equipt</t>
  </si>
  <si>
    <t>Off-highway Gasoline, 4-Stroke /Industrial Equipt /Other Material H&amp;ling Equipt</t>
  </si>
  <si>
    <t>Off-highway Gasoline, 4-Stroke /Industrial Equipt /AC\Refrigeration</t>
  </si>
  <si>
    <t>Off-highway Gasoline, 4-Stroke /Industrial Equipt /Terminal Tractors</t>
  </si>
  <si>
    <t>Off-highway Gasoline, 4-Stroke /Lawn &amp; Garden Equipt /Lawn Mowers (Residential)</t>
  </si>
  <si>
    <t>Off-highway Gasoline, 4-Stroke /Lawn &amp; Garden Equipt /Lawn Mowers (Commercial)</t>
  </si>
  <si>
    <t>Off-highway Gasoline, 4-Stroke /Lawn &amp; Garden Equipt /Rotary Tillers &lt; 6 HP (Residential)</t>
  </si>
  <si>
    <t>Off-highway Gasoline, 4-Stroke /Lawn &amp; Garden Equipt /Rotary Tillers &lt; 6 HP (Commercial)</t>
  </si>
  <si>
    <t>Off-highway Gasoline, 4-Stroke /Lawn &amp; Garden Equipt /Trimmers/Edgers/Brush Cutters (Residential)</t>
  </si>
  <si>
    <t>Off-highway Gasoline, 4-Stroke /Lawn &amp; Garden Equipt /Trimmers/Edgers/Brush Cutters (Commercial)</t>
  </si>
  <si>
    <t>Off-highway Gasoline, 4-Stroke /Lawn &amp; Garden Equipt /Leafblowers/Vacuums (Residential)</t>
  </si>
  <si>
    <t>Off-highway Gasoline, 4-Stroke /Lawn &amp; Garden Equipt /Leafblowers/Vacuums (Commercial)</t>
  </si>
  <si>
    <t>Off-highway Gasoline, 4-Stroke /Lawn &amp; Garden Equipt /Snowblowers (Residential)</t>
  </si>
  <si>
    <t>Off-highway Gasoline, 4-Stroke /Lawn &amp; Garden Equipt /Snowblowers (Commercial)</t>
  </si>
  <si>
    <t>Off-highway Gasoline, 4-Stroke /Lawn &amp; Garden Equipt /Rear Engine Riding Mowers (Residential)</t>
  </si>
  <si>
    <t>Off-highway Gasoline, 4-Stroke /Lawn &amp; Garden Equipt /Rear Engine Riding Mowers (Commercial)</t>
  </si>
  <si>
    <t>Off-highway Gasoline, 4-Stroke /Lawn &amp; Garden Equipt /Front Mowers (Commercial)</t>
  </si>
  <si>
    <t>Off-highway Gasoline, 4-Stroke /Lawn &amp; Garden Equipt /Shredders &lt; 6 HP (Commercial)</t>
  </si>
  <si>
    <t>Off-highway Gasoline, 4-Stroke /Lawn &amp; Garden Equipt /Lawn &amp; Garden Tractors (Residential)</t>
  </si>
  <si>
    <t>Off-highway Gasoline, 4-Stroke /Lawn &amp; Garden Equipt /Lawn &amp; Garden Tractors (Commercial)</t>
  </si>
  <si>
    <t>Off-highway Gasoline, 4-Stroke /Lawn &amp; Garden Equipt /Chippers/Stump Grinders (Commercial)</t>
  </si>
  <si>
    <t>Off-highway Gasoline, 4-Stroke /Lawn &amp; Garden Equipt /Turf Equipt (Commercial)</t>
  </si>
  <si>
    <t>Off-highway Gasoline, 4-Stroke /Lawn &amp; Garden Equipt /Other Lawn &amp; Garden Equipt (Residential)</t>
  </si>
  <si>
    <t>Off-highway Gasoline, 4-Stroke /Lawn &amp; Garden Equipt /Other Lawn &amp; Garden Equipt (Commercial)</t>
  </si>
  <si>
    <t>Off-highway Gasoline, 4-Stroke /Agricultural Equipt /2-Wheel Tractors</t>
  </si>
  <si>
    <t>Off-highway Gasoline, 4-Stroke /Agricultural Equipt /Agricultural Tractors</t>
  </si>
  <si>
    <t>Off-highway Gasoline, 4-Stroke /Agricultural Equipt /Combines</t>
  </si>
  <si>
    <t>Off-highway Gasoline, 4-Stroke /Agricultural Equipt /Balers</t>
  </si>
  <si>
    <t>Off-highway Gasoline, 4-Stroke /Agricultural Equipt /Agricultural Mowers</t>
  </si>
  <si>
    <t>Off-highway Gasoline, 4-Stroke /Agricultural Equipt /Sprayers</t>
  </si>
  <si>
    <t>Off-highway Gasoline, 4-Stroke /Agricultural Equipt /Tillers : 6 HP</t>
  </si>
  <si>
    <t>Off-highway Gasoline, 4-Stroke /Agricultural Equipt /Swathers</t>
  </si>
  <si>
    <t>Off-highway Gasoline, 4-Stroke /Agricultural Equipt /Other Agricultural Equipt</t>
  </si>
  <si>
    <t>Off-highway Gasoline, 4-Stroke /Agricultural Equipt /Irrigation Sets</t>
  </si>
  <si>
    <t>Off-highway Gasoline, 4-Stroke /Commercial Equipt /Generator Sets</t>
  </si>
  <si>
    <t>Off-highway Gasoline, 4-Stroke /Commercial Equipt /Pumps</t>
  </si>
  <si>
    <t>Off-highway Gasoline, 4-Stroke /Commercial Equipt /Air Compressors</t>
  </si>
  <si>
    <t>Off-highway Gasoline, 4-Stroke /Commercial Equipt /Welders</t>
  </si>
  <si>
    <t>Off-highway Gasoline, 4-Stroke /Commercial Equipt /Pressure Washers</t>
  </si>
  <si>
    <t>Off-highway Gasoline, 4-Stroke /Commercial Equipt /Hydro-power Units</t>
  </si>
  <si>
    <t>Off-highway Gasoline, 4-Stroke /Logging Equipt /Shredders : 6 HP</t>
  </si>
  <si>
    <t>Off-highway Gasoline, 4-Stroke /Logging Equipt /Forest Equipt - Feller/Bunch/Skidder</t>
  </si>
  <si>
    <t>Airport Ground Support Equipment, 4-Stroke Gasoline</t>
  </si>
  <si>
    <t>Off-highway Gasoline, 4-Stroke /Industrial Equipt /Other Oil Field Equipt</t>
  </si>
  <si>
    <t>Off-highway LPG /Recreational Equipt /Specialty Vehicles/Carts</t>
  </si>
  <si>
    <t>Off-highway LPG /Construction &amp; Mining Equipt /Pavers</t>
  </si>
  <si>
    <t>Off-highway LPG /Construction &amp; Mining Equipt /Rollers</t>
  </si>
  <si>
    <t>Off-highway LPG /Construction &amp; Mining Equipt /Paving Equipt</t>
  </si>
  <si>
    <t>Off-highway LPG /Construction &amp; Mining Equipt /Surfacing Equipt</t>
  </si>
  <si>
    <t>Off-highway LPG /Construction &amp; Mining Equipt /Trenchers</t>
  </si>
  <si>
    <t>Off-highway LPG /Construction &amp; Mining Equipt /Bore/Drill Rigs</t>
  </si>
  <si>
    <t>Off-highway LPG /Construction &amp; Mining Equipt /Concrete/Industrial Saws</t>
  </si>
  <si>
    <t>Off-highway LPG /Construction &amp; Mining Equipt /Cranes</t>
  </si>
  <si>
    <t>Off-highway LPG /Construction &amp; Mining Equipt /Crushing/Processing Equipt</t>
  </si>
  <si>
    <t>Off-highway LPG /Construction &amp; Mining Equipt /Rough Terrain Forklifts</t>
  </si>
  <si>
    <t>Off-highway LPG /Construction &amp; Mining Equipt /Rubber Tire Loaders</t>
  </si>
  <si>
    <t>Off-highway LPG /Construction &amp; Mining Equipt /Tractors/Loaders/Backhoes</t>
  </si>
  <si>
    <t>Off-highway LPG /Construction &amp; Mining Equipt /Skid Steer Loaders</t>
  </si>
  <si>
    <t>Off-highway LPG /Construction &amp; Mining Equipt /Other Construction Equipt</t>
  </si>
  <si>
    <t>Off-highway LPG /Industrial Equipt /Aerial Lifts</t>
  </si>
  <si>
    <t>Off-highway LPG /Industrial Equipt /Forklifts</t>
  </si>
  <si>
    <t>Off-highway LPG /Industrial Equipt /Sweepers/Scrubbers</t>
  </si>
  <si>
    <t>Off-highway LPG /Industrial Equipt /Other General Industrial Equipt</t>
  </si>
  <si>
    <t>Off-highway LPG /Industrial Equipt /Other Material H&amp;ling Equipt</t>
  </si>
  <si>
    <t>Off-highway LPG /Industrial Equipt /Terminal Tractors</t>
  </si>
  <si>
    <t>Off-highway LPG /Lawn &amp; Garden Equipt /Chippers/Stump Grinders (Commercial)</t>
  </si>
  <si>
    <t>Off-highway LPG /Agricultural Equipt /Other Agricultural Equipt</t>
  </si>
  <si>
    <t>Off-highway LPG /Agricultural Equipt /Irrigation Sets</t>
  </si>
  <si>
    <t>Off-highway LPG /Commercial Equipt /Generator Sets</t>
  </si>
  <si>
    <t>Off-highway LPG /Commercial Equipt /Pumps</t>
  </si>
  <si>
    <t>Off-highway LPG /Commercial Equipt /Air Compressors</t>
  </si>
  <si>
    <t>Off-highway LPG /Commercial Equipt /Welders</t>
  </si>
  <si>
    <t>Off-highway LPG /Commercial Equipt /Pressure Washers</t>
  </si>
  <si>
    <t>Off-highway LPG /Commercial Equipt /Hydro-power Units</t>
  </si>
  <si>
    <t>Airport Ground Support Equipment, LPG</t>
  </si>
  <si>
    <t>Off-highway CNG /Construction &amp; Mining Equipt /Other Construction Equipt</t>
  </si>
  <si>
    <t>Off-highway CNG /Industrial Equipt /Forklifts</t>
  </si>
  <si>
    <t>Off-highway CNG /Industrial Equipt /Sweepers/Scrubbers</t>
  </si>
  <si>
    <t>Off-highway CNG /Industrial Equipt /Other General Industrial Equipt</t>
  </si>
  <si>
    <t>Off-highway CNG /Industrial Equipt /AC\Refrigeration</t>
  </si>
  <si>
    <t>Off-highway CNG /Industrial Equipt /Terminal Tractors</t>
  </si>
  <si>
    <t>Off-highway CNG /Agricultural Equipt /Other Agricultural Equipt</t>
  </si>
  <si>
    <t>Off-highway CNG /Agricultural Equipt /Irrigation Sets</t>
  </si>
  <si>
    <t>Off-highway CNG /Commercial Equipt /Generator Sets</t>
  </si>
  <si>
    <t>Off-highway CNG /Commercial Equipt /Pumps</t>
  </si>
  <si>
    <t>Off-highway CNG /Commercial Equipt /Air Compressors</t>
  </si>
  <si>
    <t>Off-highway CNG /Commercial Equipt /Gas Compressors</t>
  </si>
  <si>
    <t>2268006035</t>
  </si>
  <si>
    <t>Off-highway CNG /Commercial Equipt /Hydro-power Units</t>
  </si>
  <si>
    <t>Off-highway CNG /Industrial Equipt /Other Oil Field Equipt</t>
  </si>
  <si>
    <t>Off-highway Diesel /Recreational Equipt /Specialty Vehicles/Carts</t>
  </si>
  <si>
    <t>Off-highway Diesel /Construction &amp; Mining Equipt /Pavers</t>
  </si>
  <si>
    <t>Off-highway Diesel /Construction &amp; Mining Equipt /Tampers/Rammers</t>
  </si>
  <si>
    <t>Off-highway Diesel /Construction &amp; Mining Equipt /Plate Compactors</t>
  </si>
  <si>
    <t>Off-highway Diesel /Construction &amp; Mining Equipt /Rollers</t>
  </si>
  <si>
    <t>Off-highway Diesel /Construction &amp; Mining Equipt /Scrapers</t>
  </si>
  <si>
    <t>Off-highway Diesel /Construction &amp; Mining Equipt /Paving Equipt</t>
  </si>
  <si>
    <t>Off-highway Diesel /Construction &amp; Mining Equipt /Surfacing Equipt</t>
  </si>
  <si>
    <t>Off-highway Diesel /Construction &amp; Mining Equipt /Signal Boards/Light Plants</t>
  </si>
  <si>
    <t>Off-highway Diesel /Construction &amp; Mining Equipt /Trenchers</t>
  </si>
  <si>
    <t>Off-highway Diesel /Construction &amp; Mining Equipt /Bore/Drill Rigs</t>
  </si>
  <si>
    <t>Off-highway Diesel /Construction &amp; Mining Equipt /Excavators</t>
  </si>
  <si>
    <t>Off-highway Diesel /Construction &amp; Mining Equipt /Concrete/Industrial Saws</t>
  </si>
  <si>
    <t>Off-highway Diesel /Construction &amp; Mining Equipt /Cement &amp; Mortar Mixers</t>
  </si>
  <si>
    <t>Off-highway Diesel /Construction &amp; Mining Equipt /Cranes</t>
  </si>
  <si>
    <t>Off-highway Diesel /Construction &amp; Mining Equipt /Graders</t>
  </si>
  <si>
    <t>Off-highway Diesel /Construction &amp; Mining Equipt /Off-highway Trucks</t>
  </si>
  <si>
    <t>Off-highway Diesel /Construction &amp; Mining Equipt /Crushing/Processing Equipt</t>
  </si>
  <si>
    <t>Off-highway Diesel /Construction &amp; Mining Equipt /Rough Terrain Forklifts</t>
  </si>
  <si>
    <t>Off-highway Diesel /Construction &amp; Mining Equipt /Rubber Tire Loaders</t>
  </si>
  <si>
    <t>Off-highway Diesel /Construction &amp; Mining Equipt /Tractors/Loaders/Backhoes</t>
  </si>
  <si>
    <t>Off-highway Diesel /Construction &amp; Mining Equipt /Crawler Tractor/Dozers</t>
  </si>
  <si>
    <t>Off-highway Diesel /Construction &amp; Mining Equipt /Skid Steer Loaders</t>
  </si>
  <si>
    <t>Off-highway Diesel /Construction &amp; Mining Equipt /Off-highway Tractors</t>
  </si>
  <si>
    <t>Off-highway Diesel /Construction &amp; Mining Equipt /Dumpers/Tenders</t>
  </si>
  <si>
    <t>Off-highway Diesel /Construction &amp; Mining Equipt /Other Construction Equipt</t>
  </si>
  <si>
    <t>Off-highway Diesel /Industrial Equipt /Aerial Lifts</t>
  </si>
  <si>
    <t>Off-highway Diesel /Industrial Equipt /Forklifts</t>
  </si>
  <si>
    <t>Off-highway Diesel /Industrial Equipt /Sweepers/Scrubbers</t>
  </si>
  <si>
    <t>Off-highway Diesel /Industrial Equipt /Other General Industrial Equipt</t>
  </si>
  <si>
    <t>Off-highway Diesel /Industrial Equipt /Other Material H&amp;ling Equipt</t>
  </si>
  <si>
    <t>Off-highway Diesel /Industrial Equipt /AC\Refrigeration</t>
  </si>
  <si>
    <t>Off-highway Diesel /Industrial Equipt /Terminal Tractors</t>
  </si>
  <si>
    <t>Off-highway Diesel /Lawn &amp; Garden Equipt /Leafblowers/Vacuums (Commercial)</t>
  </si>
  <si>
    <t>Off-highway Diesel /Lawn &amp; Garden Equipt /Snowblowers (Commercial)</t>
  </si>
  <si>
    <t>Off-highway Diesel /Lawn &amp; Garden Equipt /Front Mowers (Commercial)</t>
  </si>
  <si>
    <t>Off-highway Diesel /Lawn &amp; Garden Equipt /Lawn &amp; Garden Tractors (Commercial)</t>
  </si>
  <si>
    <t>Off-highway Diesel /Lawn &amp; Garden Equipt /Chippers/Stump Grinders (Commercial)</t>
  </si>
  <si>
    <t>Off-highway Diesel /Lawn &amp; Garden Equipt /Turf Equipt (Commercial)</t>
  </si>
  <si>
    <t>Off-highway Diesel /Lawn &amp; Garden Equipt /Other Lawn &amp; Garden Equipt (Commercial)</t>
  </si>
  <si>
    <t>Off-highway Diesel /Agricultural Equipt /2-Wheel Tractors</t>
  </si>
  <si>
    <t>Off-highway Diesel /Agricultural Equipt /Agricultural Tractors</t>
  </si>
  <si>
    <t>Off-highway Diesel /Agricultural Equipt /Combines</t>
  </si>
  <si>
    <t>Off-highway Diesel /Agricultural Equipt /Balers</t>
  </si>
  <si>
    <t>Off-highway Diesel /Agricultural Equipt /Agricultural Mowers</t>
  </si>
  <si>
    <t>Off-highway Diesel /Agricultural Equipt /Sprayers</t>
  </si>
  <si>
    <t>Off-highway Diesel /Agricultural Equipt /Tillers : 6 HP</t>
  </si>
  <si>
    <t>Off-highway Diesel /Agricultural Equipt /Swathers</t>
  </si>
  <si>
    <t>Off-highway Diesel /Agricultural Equipt /Other Agricultural Equipt</t>
  </si>
  <si>
    <t>Off-highway Diesel /Agricultural Equipt /Irrigation Sets</t>
  </si>
  <si>
    <t>Off-highway Diesel /Commercial Equipt /Generator Sets</t>
  </si>
  <si>
    <t>Off-highway Diesel /Commercial Equipt /Pumps</t>
  </si>
  <si>
    <t>Off-highway Diesel /Commercial Equipt /Air Compressors</t>
  </si>
  <si>
    <t>2270006020</t>
  </si>
  <si>
    <t>Off-highway Diesel /Commercial Equipt /Gas Compressors</t>
  </si>
  <si>
    <t>Off-highway Diesel /Commercial Equipt /Welders</t>
  </si>
  <si>
    <t>Off-highway Diesel /Commercial Equipt /Pressure Washers</t>
  </si>
  <si>
    <t>Off-highway Diesel /Commercial Equipt /Hydro-power Units</t>
  </si>
  <si>
    <t>2270007010</t>
  </si>
  <si>
    <t>Off-highway Diesel /Logging Equipt /Shredders : 6 HP</t>
  </si>
  <si>
    <t>Off-highway Diesel /Logging Equipt /Forest Equipt - Feller/Bunch/Skidder</t>
  </si>
  <si>
    <t>Airport Ground Support Equipment, Diesel</t>
  </si>
  <si>
    <t>2270009010</t>
  </si>
  <si>
    <t>Off-highway Diesel /Underground Mining Equipt /Other Underground Mining Equipt</t>
  </si>
  <si>
    <t>Off-highway Diesel /Industrial Equipt /Other Oil Field Equipt</t>
  </si>
  <si>
    <t>Pleasure Craft /Gasoline 2-Stroke /Outboard</t>
  </si>
  <si>
    <t>Pleasure Craft /Gasoline 2-Stroke /Personal Water Craft</t>
  </si>
  <si>
    <t>Pleasure Craft /Gasoline 4-Stroke /Inboard/Sterndrive</t>
  </si>
  <si>
    <t>Pleasure Craft /Diesel /Inboard/Sterndrive</t>
  </si>
  <si>
    <t>Pleasure Craft /Diesel /Outboard</t>
  </si>
  <si>
    <t>Railroad Equipt /Diesel /Railway Maintenance</t>
  </si>
  <si>
    <t>Railroad Equipt /Gasoline, 4-Stroke /Railway Maintenance</t>
  </si>
  <si>
    <t>Railroad Equipt /LPG /Railway Maintenance</t>
  </si>
  <si>
    <t>Source Category</t>
  </si>
  <si>
    <t>Ozone Season Daily</t>
  </si>
  <si>
    <t>Annual</t>
  </si>
  <si>
    <r>
      <t>NO</t>
    </r>
    <r>
      <rPr>
        <b/>
        <vertAlign val="subscript"/>
        <sz val="11"/>
        <color rgb="FF000000"/>
        <rFont val="Times New Roman"/>
        <family val="1"/>
      </rPr>
      <t>X</t>
    </r>
  </si>
  <si>
    <r>
      <t>PM</t>
    </r>
    <r>
      <rPr>
        <b/>
        <vertAlign val="subscript"/>
        <sz val="11"/>
        <color rgb="FF000000"/>
        <rFont val="Times New Roman"/>
        <family val="1"/>
      </rPr>
      <t>2.5-PRI</t>
    </r>
  </si>
  <si>
    <r>
      <t>SO</t>
    </r>
    <r>
      <rPr>
        <b/>
        <vertAlign val="subscript"/>
        <sz val="11"/>
        <color rgb="FF000000"/>
        <rFont val="Times New Roman"/>
        <family val="1"/>
      </rPr>
      <t>2</t>
    </r>
  </si>
  <si>
    <r>
      <t>NH</t>
    </r>
    <r>
      <rPr>
        <b/>
        <vertAlign val="subscript"/>
        <sz val="11"/>
        <color rgb="FF000000"/>
        <rFont val="Times New Roman"/>
        <family val="1"/>
      </rPr>
      <t>3</t>
    </r>
  </si>
  <si>
    <t>(tpd)</t>
  </si>
  <si>
    <t>(tpy)</t>
  </si>
  <si>
    <t>Point</t>
  </si>
  <si>
    <t>Quasi-Point</t>
  </si>
  <si>
    <t>Area</t>
  </si>
  <si>
    <t>Nonroad</t>
  </si>
  <si>
    <t>Onroad</t>
  </si>
  <si>
    <t>M-A-R</t>
  </si>
  <si>
    <t>Anthropogenic BNAA Subtotal</t>
  </si>
  <si>
    <t>Table 1-1:  2011 Base Year SIP Emission Inventory Summary</t>
  </si>
  <si>
    <t>Baltimore, MD 2008 Ozone NAAQS Nonattainment Area</t>
  </si>
  <si>
    <t>Point Source Emissions – 2011 Base Year SIP Emission Inventory</t>
  </si>
  <si>
    <t>Tons per Ozone Season Day</t>
  </si>
  <si>
    <t>Pollutant</t>
  </si>
  <si>
    <t>Baltimore Co.</t>
  </si>
  <si>
    <t>Carroll</t>
  </si>
  <si>
    <t>Harford</t>
  </si>
  <si>
    <t>Howard</t>
  </si>
  <si>
    <t>Baltimore City</t>
  </si>
  <si>
    <t>BNAA Total</t>
  </si>
  <si>
    <r>
      <t>NO</t>
    </r>
    <r>
      <rPr>
        <b/>
        <vertAlign val="subscript"/>
        <sz val="12"/>
        <color rgb="FF000000"/>
        <rFont val="Times New Roman"/>
        <family val="1"/>
      </rPr>
      <t>X</t>
    </r>
  </si>
  <si>
    <t>Tons per Year</t>
  </si>
  <si>
    <r>
      <t>PM</t>
    </r>
    <r>
      <rPr>
        <b/>
        <vertAlign val="subscript"/>
        <sz val="12"/>
        <color rgb="FF000000"/>
        <rFont val="Times New Roman"/>
        <family val="1"/>
      </rPr>
      <t>2.5-PRI</t>
    </r>
  </si>
  <si>
    <r>
      <t>SO</t>
    </r>
    <r>
      <rPr>
        <b/>
        <vertAlign val="subscript"/>
        <sz val="12"/>
        <color rgb="FF000000"/>
        <rFont val="Times New Roman"/>
        <family val="1"/>
      </rPr>
      <t>2</t>
    </r>
  </si>
  <si>
    <r>
      <t>NH</t>
    </r>
    <r>
      <rPr>
        <b/>
        <vertAlign val="subscript"/>
        <sz val="12"/>
        <color rgb="FF000000"/>
        <rFont val="Times New Roman"/>
        <family val="1"/>
      </rPr>
      <t>3</t>
    </r>
  </si>
  <si>
    <t>Table 2-1:  2011 Base Year SIP Point Source Emissions Inventories</t>
  </si>
  <si>
    <t>Quasi-Point Source Emissions – 2011 Base Year SIP Emission Inventory</t>
  </si>
  <si>
    <t>APG</t>
  </si>
  <si>
    <t>Port of Baltimore</t>
  </si>
  <si>
    <t>Table 3-1:  2011 Base Year SIP Quasi-Point Source Emission Inventories</t>
  </si>
  <si>
    <t>Area Source Emissions – 2011 Base Year SIP Emission Inventory</t>
  </si>
  <si>
    <t>Table 4-1:  2011 Base Year SIP Area Source Emission Inventories</t>
  </si>
  <si>
    <t>Nonroad Model Source Emissions – 2011 Base Year SIP Emission Inventory</t>
  </si>
  <si>
    <t>Table 5-1:  2011 Base Year SIP Nonroad Model Source Emission Inventories</t>
  </si>
  <si>
    <t>M-A-R Source Emissions – 2011 Base Year SIP Emission Inventory</t>
  </si>
  <si>
    <t>Table 5-2:  2011 Base Year SIP M-A-R Emission Inventories</t>
  </si>
  <si>
    <t>Table 6-1:  2011 Base Year SIP On-road Model Source Emission Inventories</t>
  </si>
  <si>
    <t>On-road Mobile Source Emissions – 2011 Base Year SIP Emission Inventory</t>
  </si>
  <si>
    <t>Source Classification Code</t>
  </si>
  <si>
    <t>State And County FIPS Code</t>
  </si>
  <si>
    <t>State County FIPS</t>
  </si>
  <si>
    <t>FIPS Code</t>
  </si>
  <si>
    <t>FIPs Code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</si>
</sst>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#,##0.0000"/>
    <numFmt numFmtId="166" formatCode="0.0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rgb="FF000000"/>
      <name val="Times New Roman"/>
      <family val="1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vertAlign val="subscript"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vertAlign val="subscript"/>
      <sz val="12"/>
      <color rgb="FF000000"/>
      <name val="Times New Roman"/>
      <family val="1"/>
    </font>
    <font>
      <sz val="12"/>
      <color rgb="FF000000"/>
      <name val="Calibri"/>
      <family val="2"/>
    </font>
    <font>
      <b/>
      <sz val="20"/>
      <color rgb="FF00000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 style="double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double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C0C0C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2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</cellStyleXfs>
  <cellXfs count="218">
    <xf numFmtId="0" fontId="0" fillId="0" borderId="0" xfId="0"/>
    <xf numFmtId="0" fontId="1" fillId="3" borderId="0" xfId="0" applyFont="1" applyFill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/>
    <xf numFmtId="4" fontId="2" fillId="0" borderId="2" xfId="2" applyNumberFormat="1" applyFont="1" applyFill="1" applyBorder="1" applyAlignment="1">
      <alignment horizontal="right" wrapText="1"/>
    </xf>
    <xf numFmtId="4" fontId="2" fillId="0" borderId="12" xfId="1" applyNumberFormat="1" applyFont="1" applyFill="1" applyBorder="1" applyAlignment="1">
      <alignment horizontal="right" wrapText="1"/>
    </xf>
    <xf numFmtId="4" fontId="2" fillId="0" borderId="14" xfId="1" applyNumberFormat="1" applyFont="1" applyFill="1" applyBorder="1" applyAlignment="1">
      <alignment horizontal="right" wrapText="1"/>
    </xf>
    <xf numFmtId="4" fontId="2" fillId="0" borderId="16" xfId="1" applyNumberFormat="1" applyFont="1" applyFill="1" applyBorder="1" applyAlignment="1">
      <alignment horizontal="right" wrapText="1"/>
    </xf>
    <xf numFmtId="0" fontId="4" fillId="0" borderId="9" xfId="0" applyFont="1" applyFill="1" applyBorder="1"/>
    <xf numFmtId="4" fontId="2" fillId="0" borderId="17" xfId="1" applyNumberFormat="1" applyFont="1" applyFill="1" applyBorder="1" applyAlignment="1">
      <alignment horizontal="right" wrapText="1"/>
    </xf>
    <xf numFmtId="4" fontId="2" fillId="0" borderId="13" xfId="1" applyNumberFormat="1" applyFont="1" applyFill="1" applyBorder="1" applyAlignment="1">
      <alignment horizontal="right" wrapText="1"/>
    </xf>
    <xf numFmtId="4" fontId="2" fillId="0" borderId="15" xfId="1" applyNumberFormat="1" applyFont="1" applyFill="1" applyBorder="1" applyAlignment="1">
      <alignment horizontal="right" wrapText="1"/>
    </xf>
    <xf numFmtId="4" fontId="4" fillId="3" borderId="11" xfId="0" applyNumberFormat="1" applyFont="1" applyFill="1" applyBorder="1" applyAlignment="1">
      <alignment horizontal="right"/>
    </xf>
    <xf numFmtId="4" fontId="4" fillId="3" borderId="7" xfId="0" applyNumberFormat="1" applyFont="1" applyFill="1" applyBorder="1" applyAlignment="1">
      <alignment horizontal="right"/>
    </xf>
    <xf numFmtId="4" fontId="4" fillId="3" borderId="8" xfId="0" applyNumberFormat="1" applyFont="1" applyFill="1" applyBorder="1" applyAlignment="1">
      <alignment horizontal="right"/>
    </xf>
    <xf numFmtId="0" fontId="2" fillId="0" borderId="2" xfId="5" applyFont="1" applyFill="1" applyBorder="1" applyAlignment="1"/>
    <xf numFmtId="0" fontId="0" fillId="0" borderId="0" xfId="0" applyAlignment="1"/>
    <xf numFmtId="0" fontId="2" fillId="0" borderId="2" xfId="4" applyFont="1" applyFill="1" applyBorder="1" applyAlignment="1"/>
    <xf numFmtId="49" fontId="2" fillId="0" borderId="2" xfId="4" applyNumberFormat="1" applyFont="1" applyFill="1" applyBorder="1" applyAlignment="1"/>
    <xf numFmtId="0" fontId="3" fillId="0" borderId="0" xfId="4" applyAlignment="1"/>
    <xf numFmtId="0" fontId="2" fillId="0" borderId="2" xfId="4" applyFont="1" applyFill="1" applyBorder="1" applyAlignment="1">
      <alignment horizontal="right"/>
    </xf>
    <xf numFmtId="0" fontId="2" fillId="0" borderId="2" xfId="6" applyFont="1" applyFill="1" applyBorder="1" applyAlignment="1"/>
    <xf numFmtId="0" fontId="2" fillId="0" borderId="2" xfId="6" applyFont="1" applyFill="1" applyBorder="1" applyAlignment="1">
      <alignment horizontal="right"/>
    </xf>
    <xf numFmtId="0" fontId="2" fillId="0" borderId="2" xfId="7" applyFont="1" applyFill="1" applyBorder="1" applyAlignment="1"/>
    <xf numFmtId="0" fontId="2" fillId="0" borderId="2" xfId="7" applyFont="1" applyFill="1" applyBorder="1" applyAlignment="1">
      <alignment horizontal="right"/>
    </xf>
    <xf numFmtId="0" fontId="3" fillId="0" borderId="0" xfId="7" applyAlignment="1"/>
    <xf numFmtId="0" fontId="5" fillId="0" borderId="2" xfId="7" applyNumberFormat="1" applyFont="1" applyFill="1" applyBorder="1" applyAlignment="1"/>
    <xf numFmtId="0" fontId="5" fillId="0" borderId="2" xfId="7" applyFont="1" applyFill="1" applyBorder="1" applyAlignment="1"/>
    <xf numFmtId="0" fontId="2" fillId="0" borderId="0" xfId="7" applyFont="1" applyFill="1" applyBorder="1" applyAlignment="1"/>
    <xf numFmtId="0" fontId="2" fillId="0" borderId="0" xfId="7" applyFont="1" applyFill="1" applyBorder="1" applyAlignment="1">
      <alignment horizontal="right"/>
    </xf>
    <xf numFmtId="0" fontId="5" fillId="0" borderId="0" xfId="7" applyFont="1" applyFill="1" applyBorder="1" applyAlignment="1"/>
    <xf numFmtId="0" fontId="2" fillId="0" borderId="0" xfId="4" applyFont="1" applyFill="1" applyBorder="1" applyAlignment="1"/>
    <xf numFmtId="0" fontId="2" fillId="0" borderId="2" xfId="5" applyFont="1" applyFill="1" applyBorder="1" applyAlignment="1"/>
    <xf numFmtId="0" fontId="5" fillId="0" borderId="0" xfId="4" applyFont="1" applyFill="1" applyBorder="1" applyAlignment="1"/>
    <xf numFmtId="49" fontId="2" fillId="0" borderId="0" xfId="4" applyNumberFormat="1" applyFont="1" applyFill="1" applyBorder="1" applyAlignment="1"/>
    <xf numFmtId="0" fontId="5" fillId="0" borderId="2" xfId="4" applyNumberFormat="1" applyFont="1" applyFill="1" applyBorder="1" applyAlignment="1"/>
    <xf numFmtId="0" fontId="5" fillId="0" borderId="2" xfId="4" applyFont="1" applyFill="1" applyBorder="1" applyAlignment="1"/>
    <xf numFmtId="0" fontId="2" fillId="0" borderId="0" xfId="4" applyFont="1" applyFill="1" applyBorder="1" applyAlignment="1">
      <alignment horizontal="right"/>
    </xf>
    <xf numFmtId="0" fontId="2" fillId="0" borderId="2" xfId="5" applyFont="1" applyFill="1" applyBorder="1" applyAlignment="1"/>
    <xf numFmtId="0" fontId="2" fillId="0" borderId="2" xfId="5" applyFont="1" applyFill="1" applyBorder="1" applyAlignment="1"/>
    <xf numFmtId="0" fontId="2" fillId="0" borderId="2" xfId="5" applyFont="1" applyFill="1" applyBorder="1" applyAlignment="1"/>
    <xf numFmtId="0" fontId="2" fillId="0" borderId="2" xfId="5" applyFont="1" applyFill="1" applyBorder="1" applyAlignment="1"/>
    <xf numFmtId="0" fontId="2" fillId="0" borderId="2" xfId="5" applyFont="1" applyFill="1" applyBorder="1" applyAlignment="1"/>
    <xf numFmtId="0" fontId="2" fillId="0" borderId="2" xfId="5" applyFont="1" applyFill="1" applyBorder="1" applyAlignment="1"/>
    <xf numFmtId="0" fontId="2" fillId="0" borderId="2" xfId="5" applyFont="1" applyFill="1" applyBorder="1" applyAlignment="1"/>
    <xf numFmtId="0" fontId="2" fillId="0" borderId="2" xfId="5" applyFont="1" applyFill="1" applyBorder="1" applyAlignment="1"/>
    <xf numFmtId="0" fontId="2" fillId="0" borderId="2" xfId="5" applyFont="1" applyFill="1" applyBorder="1" applyAlignment="1"/>
    <xf numFmtId="0" fontId="2" fillId="0" borderId="2" xfId="5" applyFont="1" applyFill="1" applyBorder="1" applyAlignment="1"/>
    <xf numFmtId="0" fontId="2" fillId="0" borderId="2" xfId="5" applyFont="1" applyFill="1" applyBorder="1" applyAlignment="1"/>
    <xf numFmtId="0" fontId="2" fillId="0" borderId="2" xfId="5" applyFont="1" applyFill="1" applyBorder="1" applyAlignment="1"/>
    <xf numFmtId="0" fontId="2" fillId="0" borderId="2" xfId="5" applyFont="1" applyFill="1" applyBorder="1" applyAlignment="1">
      <alignment horizontal="right"/>
    </xf>
    <xf numFmtId="0" fontId="2" fillId="0" borderId="2" xfId="5" applyFont="1" applyFill="1" applyBorder="1" applyAlignment="1"/>
    <xf numFmtId="0" fontId="2" fillId="0" borderId="2" xfId="5" applyFont="1" applyFill="1" applyBorder="1" applyAlignment="1"/>
    <xf numFmtId="0" fontId="2" fillId="0" borderId="2" xfId="5" applyFont="1" applyFill="1" applyBorder="1" applyAlignment="1"/>
    <xf numFmtId="0" fontId="2" fillId="0" borderId="2" xfId="5" applyFont="1" applyFill="1" applyBorder="1" applyAlignment="1"/>
    <xf numFmtId="0" fontId="2" fillId="0" borderId="2" xfId="5" applyFont="1" applyFill="1" applyBorder="1" applyAlignment="1"/>
    <xf numFmtId="0" fontId="2" fillId="0" borderId="2" xfId="5" applyFont="1" applyFill="1" applyBorder="1" applyAlignment="1"/>
    <xf numFmtId="0" fontId="2" fillId="0" borderId="2" xfId="5" applyFont="1" applyFill="1" applyBorder="1" applyAlignment="1"/>
    <xf numFmtId="0" fontId="2" fillId="0" borderId="2" xfId="5" applyFont="1" applyFill="1" applyBorder="1" applyAlignment="1"/>
    <xf numFmtId="0" fontId="2" fillId="0" borderId="2" xfId="5" applyFont="1" applyFill="1" applyBorder="1" applyAlignment="1"/>
    <xf numFmtId="0" fontId="2" fillId="0" borderId="2" xfId="5" applyFont="1" applyFill="1" applyBorder="1" applyAlignment="1">
      <alignment horizontal="right"/>
    </xf>
    <xf numFmtId="0" fontId="5" fillId="0" borderId="2" xfId="5" applyNumberFormat="1" applyFont="1" applyFill="1" applyBorder="1" applyAlignment="1"/>
    <xf numFmtId="0" fontId="5" fillId="0" borderId="2" xfId="5" applyFont="1" applyFill="1" applyBorder="1" applyAlignment="1"/>
    <xf numFmtId="0" fontId="2" fillId="0" borderId="0" xfId="5" applyFont="1" applyFill="1" applyBorder="1" applyAlignment="1"/>
    <xf numFmtId="0" fontId="5" fillId="0" borderId="0" xfId="5" applyFont="1" applyFill="1" applyBorder="1" applyAlignment="1"/>
    <xf numFmtId="164" fontId="2" fillId="0" borderId="2" xfId="5" applyNumberFormat="1" applyFont="1" applyFill="1" applyBorder="1" applyAlignment="1">
      <alignment horizontal="right"/>
    </xf>
    <xf numFmtId="164" fontId="3" fillId="0" borderId="0" xfId="5" applyNumberFormat="1" applyAlignment="1"/>
    <xf numFmtId="164" fontId="2" fillId="0" borderId="0" xfId="5" applyNumberFormat="1" applyFont="1" applyFill="1" applyBorder="1" applyAlignment="1">
      <alignment horizontal="right"/>
    </xf>
    <xf numFmtId="0" fontId="6" fillId="0" borderId="2" xfId="8" applyFont="1" applyFill="1" applyBorder="1" applyAlignment="1"/>
    <xf numFmtId="0" fontId="5" fillId="0" borderId="2" xfId="8" applyNumberFormat="1" applyFont="1" applyFill="1" applyBorder="1" applyAlignment="1"/>
    <xf numFmtId="0" fontId="5" fillId="0" borderId="2" xfId="8" applyFont="1" applyFill="1" applyBorder="1" applyAlignment="1"/>
    <xf numFmtId="0" fontId="6" fillId="0" borderId="0" xfId="8" applyFont="1" applyFill="1" applyBorder="1" applyAlignment="1"/>
    <xf numFmtId="0" fontId="5" fillId="0" borderId="0" xfId="8" applyFont="1" applyFill="1" applyBorder="1" applyAlignment="1"/>
    <xf numFmtId="164" fontId="6" fillId="0" borderId="0" xfId="8" applyNumberFormat="1" applyFont="1" applyFill="1" applyBorder="1" applyAlignment="1">
      <alignment horizontal="right"/>
    </xf>
    <xf numFmtId="164" fontId="7" fillId="0" borderId="0" xfId="8" applyNumberFormat="1" applyAlignment="1"/>
    <xf numFmtId="164" fontId="0" fillId="0" borderId="0" xfId="0" applyNumberFormat="1" applyAlignment="1"/>
    <xf numFmtId="165" fontId="6" fillId="0" borderId="2" xfId="8" applyNumberFormat="1" applyFont="1" applyFill="1" applyBorder="1" applyAlignment="1">
      <alignment horizontal="right"/>
    </xf>
    <xf numFmtId="165" fontId="7" fillId="0" borderId="0" xfId="8" applyNumberFormat="1" applyAlignment="1"/>
    <xf numFmtId="165" fontId="0" fillId="0" borderId="0" xfId="0" applyNumberFormat="1" applyAlignment="1"/>
    <xf numFmtId="165" fontId="6" fillId="0" borderId="0" xfId="8" applyNumberFormat="1" applyFont="1" applyFill="1" applyBorder="1" applyAlignment="1">
      <alignment horizontal="right"/>
    </xf>
    <xf numFmtId="0" fontId="2" fillId="0" borderId="2" xfId="3" applyFont="1" applyFill="1" applyBorder="1" applyAlignment="1"/>
    <xf numFmtId="49" fontId="2" fillId="0" borderId="2" xfId="3" applyNumberFormat="1" applyFont="1" applyFill="1" applyBorder="1" applyAlignment="1"/>
    <xf numFmtId="0" fontId="3" fillId="0" borderId="0" xfId="3" applyAlignment="1"/>
    <xf numFmtId="49" fontId="2" fillId="0" borderId="0" xfId="3" applyNumberFormat="1" applyFont="1" applyFill="1" applyBorder="1" applyAlignment="1"/>
    <xf numFmtId="0" fontId="5" fillId="0" borderId="2" xfId="3" applyNumberFormat="1" applyFont="1" applyFill="1" applyBorder="1" applyAlignment="1"/>
    <xf numFmtId="0" fontId="5" fillId="0" borderId="2" xfId="3" applyFont="1" applyFill="1" applyBorder="1" applyAlignment="1"/>
    <xf numFmtId="0" fontId="2" fillId="0" borderId="0" xfId="3" applyFont="1" applyFill="1" applyBorder="1" applyAlignment="1"/>
    <xf numFmtId="0" fontId="5" fillId="0" borderId="0" xfId="3" applyFont="1" applyFill="1" applyBorder="1" applyAlignment="1"/>
    <xf numFmtId="164" fontId="2" fillId="0" borderId="0" xfId="3" applyNumberFormat="1" applyFont="1" applyFill="1" applyBorder="1" applyAlignment="1">
      <alignment horizontal="right"/>
    </xf>
    <xf numFmtId="164" fontId="3" fillId="0" borderId="0" xfId="3" applyNumberFormat="1" applyAlignment="1"/>
    <xf numFmtId="164" fontId="6" fillId="0" borderId="2" xfId="8" applyNumberFormat="1" applyFont="1" applyFill="1" applyBorder="1" applyAlignment="1">
      <alignment horizontal="right"/>
    </xf>
    <xf numFmtId="165" fontId="2" fillId="0" borderId="2" xfId="3" applyNumberFormat="1" applyFont="1" applyFill="1" applyBorder="1" applyAlignment="1">
      <alignment horizontal="right"/>
    </xf>
    <xf numFmtId="165" fontId="3" fillId="0" borderId="0" xfId="3" applyNumberFormat="1" applyAlignment="1"/>
    <xf numFmtId="0" fontId="2" fillId="2" borderId="1" xfId="9" applyFont="1" applyFill="1" applyBorder="1" applyAlignment="1">
      <alignment horizontal="center"/>
    </xf>
    <xf numFmtId="0" fontId="2" fillId="0" borderId="2" xfId="9" applyFont="1" applyFill="1" applyBorder="1" applyAlignment="1"/>
    <xf numFmtId="0" fontId="5" fillId="0" borderId="2" xfId="9" applyNumberFormat="1" applyFont="1" applyFill="1" applyBorder="1" applyAlignment="1"/>
    <xf numFmtId="0" fontId="5" fillId="0" borderId="2" xfId="9" applyFont="1" applyFill="1" applyBorder="1" applyAlignment="1"/>
    <xf numFmtId="0" fontId="2" fillId="0" borderId="0" xfId="9" applyFont="1" applyFill="1" applyBorder="1" applyAlignment="1"/>
    <xf numFmtId="0" fontId="5" fillId="0" borderId="0" xfId="9" applyFont="1" applyFill="1" applyBorder="1" applyAlignment="1"/>
    <xf numFmtId="164" fontId="2" fillId="0" borderId="0" xfId="9" applyNumberFormat="1" applyFont="1" applyFill="1" applyBorder="1" applyAlignment="1">
      <alignment horizontal="right"/>
    </xf>
    <xf numFmtId="164" fontId="2" fillId="0" borderId="2" xfId="9" applyNumberFormat="1" applyFont="1" applyFill="1" applyBorder="1" applyAlignment="1">
      <alignment horizontal="right"/>
    </xf>
    <xf numFmtId="164" fontId="3" fillId="0" borderId="0" xfId="9" applyNumberFormat="1" applyAlignment="1"/>
    <xf numFmtId="165" fontId="2" fillId="0" borderId="2" xfId="9" applyNumberFormat="1" applyFont="1" applyFill="1" applyBorder="1" applyAlignment="1">
      <alignment horizontal="right"/>
    </xf>
    <xf numFmtId="165" fontId="3" fillId="0" borderId="0" xfId="9" applyNumberFormat="1" applyAlignment="1"/>
    <xf numFmtId="165" fontId="0" fillId="0" borderId="0" xfId="0" applyNumberFormat="1"/>
    <xf numFmtId="4" fontId="0" fillId="0" borderId="0" xfId="0" applyNumberFormat="1"/>
    <xf numFmtId="0" fontId="11" fillId="0" borderId="0" xfId="0" applyFont="1"/>
    <xf numFmtId="0" fontId="9" fillId="0" borderId="0" xfId="0" applyFont="1"/>
    <xf numFmtId="0" fontId="10" fillId="4" borderId="23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0" borderId="24" xfId="0" applyFont="1" applyBorder="1" applyAlignment="1"/>
    <xf numFmtId="4" fontId="13" fillId="5" borderId="7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11" fillId="0" borderId="24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19" xfId="0" applyFont="1" applyBorder="1" applyAlignment="1">
      <alignment wrapText="1"/>
    </xf>
    <xf numFmtId="0" fontId="11" fillId="0" borderId="30" xfId="0" applyFont="1" applyBorder="1" applyAlignment="1">
      <alignment wrapText="1"/>
    </xf>
    <xf numFmtId="0" fontId="8" fillId="0" borderId="0" xfId="0" applyFont="1"/>
    <xf numFmtId="4" fontId="14" fillId="0" borderId="7" xfId="0" applyNumberFormat="1" applyFont="1" applyBorder="1" applyAlignment="1">
      <alignment horizontal="right" wrapText="1"/>
    </xf>
    <xf numFmtId="166" fontId="14" fillId="0" borderId="29" xfId="0" applyNumberFormat="1" applyFont="1" applyBorder="1" applyAlignment="1">
      <alignment horizontal="right" wrapText="1"/>
    </xf>
    <xf numFmtId="164" fontId="14" fillId="0" borderId="23" xfId="0" applyNumberFormat="1" applyFont="1" applyBorder="1" applyAlignment="1">
      <alignment horizontal="right" wrapText="1"/>
    </xf>
    <xf numFmtId="164" fontId="14" fillId="0" borderId="7" xfId="0" applyNumberFormat="1" applyFont="1" applyBorder="1" applyAlignment="1">
      <alignment horizontal="right" wrapText="1"/>
    </xf>
    <xf numFmtId="164" fontId="14" fillId="0" borderId="7" xfId="0" applyNumberFormat="1" applyFont="1" applyBorder="1" applyAlignment="1">
      <alignment horizontal="right" vertical="top" wrapText="1"/>
    </xf>
    <xf numFmtId="164" fontId="14" fillId="0" borderId="11" xfId="0" applyNumberFormat="1" applyFont="1" applyBorder="1" applyAlignment="1">
      <alignment horizontal="right" wrapText="1"/>
    </xf>
    <xf numFmtId="0" fontId="11" fillId="0" borderId="27" xfId="0" applyFont="1" applyBorder="1" applyAlignment="1">
      <alignment horizontal="center" wrapText="1"/>
    </xf>
    <xf numFmtId="0" fontId="11" fillId="0" borderId="36" xfId="0" applyFont="1" applyBorder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164" fontId="14" fillId="0" borderId="27" xfId="0" applyNumberFormat="1" applyFont="1" applyBorder="1" applyAlignment="1">
      <alignment horizontal="center" wrapText="1"/>
    </xf>
    <xf numFmtId="164" fontId="14" fillId="0" borderId="37" xfId="0" applyNumberFormat="1" applyFont="1" applyBorder="1" applyAlignment="1">
      <alignment horizontal="center" wrapText="1"/>
    </xf>
    <xf numFmtId="164" fontId="14" fillId="0" borderId="38" xfId="0" applyNumberFormat="1" applyFont="1" applyBorder="1" applyAlignment="1">
      <alignment horizontal="center" wrapText="1"/>
    </xf>
    <xf numFmtId="164" fontId="14" fillId="0" borderId="39" xfId="0" applyNumberFormat="1" applyFont="1" applyBorder="1" applyAlignment="1">
      <alignment horizontal="center" wrapText="1"/>
    </xf>
    <xf numFmtId="164" fontId="14" fillId="0" borderId="40" xfId="0" applyNumberFormat="1" applyFont="1" applyBorder="1" applyAlignment="1">
      <alignment horizontal="center" wrapText="1"/>
    </xf>
    <xf numFmtId="164" fontId="14" fillId="0" borderId="28" xfId="0" applyNumberFormat="1" applyFont="1" applyBorder="1" applyAlignment="1">
      <alignment horizontal="center" wrapText="1"/>
    </xf>
    <xf numFmtId="0" fontId="2" fillId="0" borderId="2" xfId="8" applyFont="1" applyFill="1" applyBorder="1" applyAlignment="1"/>
    <xf numFmtId="164" fontId="16" fillId="0" borderId="7" xfId="0" applyNumberFormat="1" applyFont="1" applyBorder="1" applyAlignment="1">
      <alignment horizontal="right" wrapText="1"/>
    </xf>
    <xf numFmtId="164" fontId="14" fillId="0" borderId="29" xfId="0" applyNumberFormat="1" applyFont="1" applyBorder="1" applyAlignment="1">
      <alignment horizontal="right" wrapText="1"/>
    </xf>
    <xf numFmtId="4" fontId="14" fillId="0" borderId="7" xfId="0" applyNumberFormat="1" applyFont="1" applyBorder="1" applyAlignment="1">
      <alignment horizontal="right" vertical="top" wrapText="1"/>
    </xf>
    <xf numFmtId="0" fontId="5" fillId="0" borderId="2" xfId="6" applyNumberFormat="1" applyFont="1" applyFill="1" applyBorder="1" applyAlignment="1"/>
    <xf numFmtId="0" fontId="5" fillId="0" borderId="2" xfId="6" applyFont="1" applyFill="1" applyBorder="1" applyAlignment="1"/>
    <xf numFmtId="0" fontId="2" fillId="0" borderId="0" xfId="6" applyFont="1" applyFill="1" applyBorder="1" applyAlignment="1"/>
    <xf numFmtId="0" fontId="2" fillId="0" borderId="0" xfId="6" applyFont="1" applyFill="1" applyBorder="1" applyAlignment="1">
      <alignment horizontal="right"/>
    </xf>
    <xf numFmtId="0" fontId="5" fillId="0" borderId="0" xfId="6" applyFont="1" applyFill="1" applyBorder="1" applyAlignment="1"/>
    <xf numFmtId="4" fontId="14" fillId="0" borderId="0" xfId="0" applyNumberFormat="1" applyFont="1" applyAlignment="1">
      <alignment horizontal="right" wrapText="1"/>
    </xf>
    <xf numFmtId="4" fontId="14" fillId="0" borderId="24" xfId="0" applyNumberFormat="1" applyFont="1" applyBorder="1" applyAlignment="1">
      <alignment horizontal="right" wrapText="1"/>
    </xf>
    <xf numFmtId="4" fontId="14" fillId="0" borderId="11" xfId="0" applyNumberFormat="1" applyFont="1" applyBorder="1" applyAlignment="1">
      <alignment horizontal="right" wrapText="1"/>
    </xf>
    <xf numFmtId="164" fontId="13" fillId="5" borderId="7" xfId="0" applyNumberFormat="1" applyFont="1" applyFill="1" applyBorder="1" applyAlignment="1">
      <alignment horizontal="right"/>
    </xf>
    <xf numFmtId="164" fontId="10" fillId="0" borderId="7" xfId="0" applyNumberFormat="1" applyFont="1" applyBorder="1" applyAlignment="1">
      <alignment horizontal="right"/>
    </xf>
    <xf numFmtId="164" fontId="13" fillId="5" borderId="30" xfId="0" applyNumberFormat="1" applyFont="1" applyFill="1" applyBorder="1" applyAlignment="1">
      <alignment horizontal="right"/>
    </xf>
    <xf numFmtId="4" fontId="0" fillId="0" borderId="30" xfId="0" applyNumberFormat="1" applyBorder="1"/>
    <xf numFmtId="0" fontId="2" fillId="2" borderId="1" xfId="6" applyFont="1" applyFill="1" applyBorder="1" applyAlignment="1">
      <alignment horizontal="center" wrapText="1"/>
    </xf>
    <xf numFmtId="0" fontId="2" fillId="2" borderId="1" xfId="7" applyFont="1" applyFill="1" applyBorder="1" applyAlignment="1">
      <alignment horizontal="center" wrapText="1"/>
    </xf>
    <xf numFmtId="0" fontId="18" fillId="2" borderId="1" xfId="2" applyFont="1" applyFill="1" applyBorder="1" applyAlignment="1">
      <alignment horizontal="center" wrapText="1"/>
    </xf>
    <xf numFmtId="164" fontId="18" fillId="2" borderId="1" xfId="2" applyNumberFormat="1" applyFont="1" applyFill="1" applyBorder="1" applyAlignment="1">
      <alignment horizontal="center" wrapText="1"/>
    </xf>
    <xf numFmtId="0" fontId="19" fillId="0" borderId="0" xfId="0" applyFont="1" applyAlignment="1">
      <alignment wrapText="1"/>
    </xf>
    <xf numFmtId="0" fontId="18" fillId="0" borderId="2" xfId="2" applyFont="1" applyFill="1" applyBorder="1" applyAlignment="1">
      <alignment wrapText="1"/>
    </xf>
    <xf numFmtId="0" fontId="18" fillId="0" borderId="2" xfId="2" applyFont="1" applyFill="1" applyBorder="1" applyAlignment="1"/>
    <xf numFmtId="164" fontId="18" fillId="0" borderId="2" xfId="2" applyNumberFormat="1" applyFont="1" applyFill="1" applyBorder="1" applyAlignment="1">
      <alignment horizontal="right" wrapText="1"/>
    </xf>
    <xf numFmtId="164" fontId="18" fillId="0" borderId="0" xfId="2" applyNumberFormat="1" applyFont="1"/>
    <xf numFmtId="0" fontId="19" fillId="0" borderId="0" xfId="0" applyFont="1"/>
    <xf numFmtId="0" fontId="20" fillId="0" borderId="2" xfId="2" applyNumberFormat="1" applyFont="1" applyFill="1" applyBorder="1" applyAlignment="1">
      <alignment wrapText="1"/>
    </xf>
    <xf numFmtId="0" fontId="20" fillId="0" borderId="2" xfId="2" applyFont="1" applyFill="1" applyBorder="1" applyAlignment="1">
      <alignment wrapText="1"/>
    </xf>
    <xf numFmtId="0" fontId="20" fillId="0" borderId="0" xfId="2" applyFont="1" applyFill="1" applyBorder="1" applyAlignment="1">
      <alignment wrapText="1"/>
    </xf>
    <xf numFmtId="0" fontId="18" fillId="0" borderId="0" xfId="2" applyFont="1" applyFill="1" applyBorder="1" applyAlignment="1">
      <alignment wrapText="1"/>
    </xf>
    <xf numFmtId="0" fontId="18" fillId="0" borderId="0" xfId="2" applyFont="1" applyFill="1" applyBorder="1" applyAlignment="1"/>
    <xf numFmtId="164" fontId="18" fillId="0" borderId="0" xfId="2" applyNumberFormat="1" applyFont="1" applyFill="1" applyBorder="1" applyAlignment="1">
      <alignment horizontal="right" wrapText="1"/>
    </xf>
    <xf numFmtId="0" fontId="2" fillId="2" borderId="1" xfId="5" applyFont="1" applyFill="1" applyBorder="1" applyAlignment="1">
      <alignment horizontal="center" wrapText="1"/>
    </xf>
    <xf numFmtId="164" fontId="2" fillId="2" borderId="1" xfId="5" applyNumberFormat="1" applyFont="1" applyFill="1" applyBorder="1" applyAlignment="1">
      <alignment horizontal="center" wrapText="1"/>
    </xf>
    <xf numFmtId="0" fontId="2" fillId="2" borderId="1" xfId="8" applyFont="1" applyFill="1" applyBorder="1" applyAlignment="1">
      <alignment horizontal="center" wrapText="1"/>
    </xf>
    <xf numFmtId="0" fontId="6" fillId="2" borderId="1" xfId="8" applyFont="1" applyFill="1" applyBorder="1" applyAlignment="1">
      <alignment horizontal="center" wrapText="1"/>
    </xf>
    <xf numFmtId="165" fontId="6" fillId="2" borderId="1" xfId="8" applyNumberFormat="1" applyFont="1" applyFill="1" applyBorder="1" applyAlignment="1">
      <alignment horizontal="center" wrapText="1"/>
    </xf>
    <xf numFmtId="165" fontId="2" fillId="2" borderId="1" xfId="8" applyNumberFormat="1" applyFont="1" applyFill="1" applyBorder="1" applyAlignment="1">
      <alignment horizontal="center" wrapText="1"/>
    </xf>
    <xf numFmtId="0" fontId="18" fillId="2" borderId="1" xfId="10" applyNumberFormat="1" applyFont="1" applyFill="1" applyBorder="1" applyAlignment="1">
      <alignment horizontal="center"/>
    </xf>
    <xf numFmtId="164" fontId="18" fillId="2" borderId="1" xfId="10" applyNumberFormat="1" applyFont="1" applyFill="1" applyBorder="1" applyAlignment="1">
      <alignment horizontal="center"/>
    </xf>
    <xf numFmtId="0" fontId="18" fillId="0" borderId="2" xfId="10" applyNumberFormat="1" applyFont="1" applyFill="1" applyBorder="1" applyAlignment="1"/>
    <xf numFmtId="164" fontId="18" fillId="0" borderId="2" xfId="10" applyNumberFormat="1" applyFont="1" applyFill="1" applyBorder="1" applyAlignment="1">
      <alignment horizontal="right"/>
    </xf>
    <xf numFmtId="0" fontId="20" fillId="0" borderId="2" xfId="10" applyNumberFormat="1" applyFont="1" applyFill="1" applyBorder="1" applyAlignment="1"/>
    <xf numFmtId="0" fontId="20" fillId="0" borderId="0" xfId="10" applyNumberFormat="1" applyFont="1" applyFill="1" applyBorder="1" applyAlignment="1"/>
    <xf numFmtId="0" fontId="18" fillId="0" borderId="0" xfId="10" applyNumberFormat="1" applyFont="1" applyFill="1" applyBorder="1" applyAlignment="1"/>
    <xf numFmtId="164" fontId="18" fillId="0" borderId="0" xfId="10" applyNumberFormat="1" applyFont="1" applyFill="1" applyBorder="1" applyAlignment="1">
      <alignment horizontal="right"/>
    </xf>
    <xf numFmtId="164" fontId="19" fillId="0" borderId="0" xfId="0" applyNumberFormat="1" applyFont="1"/>
    <xf numFmtId="0" fontId="18" fillId="2" borderId="1" xfId="11" applyFont="1" applyFill="1" applyBorder="1" applyAlignment="1">
      <alignment horizontal="center"/>
    </xf>
    <xf numFmtId="164" fontId="18" fillId="2" borderId="1" xfId="11" applyNumberFormat="1" applyFont="1" applyFill="1" applyBorder="1" applyAlignment="1">
      <alignment horizontal="center"/>
    </xf>
    <xf numFmtId="0" fontId="18" fillId="0" borderId="2" xfId="11" applyFont="1" applyFill="1" applyBorder="1" applyAlignment="1"/>
    <xf numFmtId="164" fontId="18" fillId="0" borderId="2" xfId="11" applyNumberFormat="1" applyFont="1" applyFill="1" applyBorder="1" applyAlignment="1">
      <alignment horizontal="right"/>
    </xf>
    <xf numFmtId="0" fontId="20" fillId="0" borderId="2" xfId="11" applyNumberFormat="1" applyFont="1" applyFill="1" applyBorder="1" applyAlignment="1"/>
    <xf numFmtId="0" fontId="20" fillId="0" borderId="2" xfId="11" applyFont="1" applyFill="1" applyBorder="1" applyAlignment="1"/>
    <xf numFmtId="0" fontId="20" fillId="0" borderId="0" xfId="11" applyFont="1" applyFill="1" applyBorder="1" applyAlignment="1"/>
    <xf numFmtId="0" fontId="18" fillId="0" borderId="0" xfId="11" applyFont="1" applyFill="1" applyBorder="1" applyAlignment="1"/>
    <xf numFmtId="164" fontId="18" fillId="0" borderId="0" xfId="11" applyNumberFormat="1" applyFont="1" applyFill="1" applyBorder="1" applyAlignment="1">
      <alignment horizontal="right"/>
    </xf>
    <xf numFmtId="0" fontId="2" fillId="2" borderId="1" xfId="4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center" wrapText="1"/>
    </xf>
    <xf numFmtId="0" fontId="14" fillId="0" borderId="32" xfId="0" applyFont="1" applyBorder="1" applyAlignment="1">
      <alignment vertical="top" wrapText="1"/>
    </xf>
    <xf numFmtId="0" fontId="14" fillId="0" borderId="31" xfId="0" applyFont="1" applyBorder="1" applyAlignment="1">
      <alignment vertical="top" wrapText="1"/>
    </xf>
    <xf numFmtId="0" fontId="11" fillId="4" borderId="33" xfId="0" applyFont="1" applyFill="1" applyBorder="1" applyAlignment="1">
      <alignment horizontal="center" wrapText="1"/>
    </xf>
    <xf numFmtId="0" fontId="11" fillId="4" borderId="34" xfId="0" applyFont="1" applyFill="1" applyBorder="1" applyAlignment="1">
      <alignment horizontal="center" wrapText="1"/>
    </xf>
    <xf numFmtId="0" fontId="11" fillId="4" borderId="35" xfId="0" applyFont="1" applyFill="1" applyBorder="1" applyAlignment="1">
      <alignment horizontal="center" wrapText="1"/>
    </xf>
    <xf numFmtId="0" fontId="11" fillId="4" borderId="25" xfId="0" applyFont="1" applyFill="1" applyBorder="1" applyAlignment="1">
      <alignment horizontal="center" wrapText="1"/>
    </xf>
    <xf numFmtId="0" fontId="11" fillId="4" borderId="22" xfId="0" applyFont="1" applyFill="1" applyBorder="1" applyAlignment="1">
      <alignment horizontal="center" wrapText="1"/>
    </xf>
    <xf numFmtId="0" fontId="11" fillId="4" borderId="21" xfId="0" applyFont="1" applyFill="1" applyBorder="1" applyAlignment="1">
      <alignment horizontal="center" wrapText="1"/>
    </xf>
    <xf numFmtId="0" fontId="0" fillId="0" borderId="32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16" fillId="0" borderId="32" xfId="0" applyFont="1" applyBorder="1" applyAlignment="1">
      <alignment vertical="top" wrapText="1"/>
    </xf>
    <xf numFmtId="0" fontId="16" fillId="0" borderId="31" xfId="0" applyFont="1" applyBorder="1" applyAlignment="1">
      <alignment vertical="top" wrapText="1"/>
    </xf>
    <xf numFmtId="0" fontId="17" fillId="0" borderId="32" xfId="0" applyFont="1" applyBorder="1" applyAlignment="1">
      <alignment vertical="top" wrapText="1"/>
    </xf>
    <xf numFmtId="0" fontId="17" fillId="0" borderId="31" xfId="0" applyFont="1" applyBorder="1" applyAlignment="1">
      <alignment vertical="top" wrapText="1"/>
    </xf>
    <xf numFmtId="0" fontId="16" fillId="0" borderId="41" xfId="0" applyFont="1" applyBorder="1" applyAlignment="1">
      <alignment vertical="top" wrapText="1"/>
    </xf>
    <xf numFmtId="0" fontId="10" fillId="4" borderId="18" xfId="0" applyFont="1" applyFill="1" applyBorder="1" applyAlignment="1"/>
    <xf numFmtId="0" fontId="10" fillId="4" borderId="19" xfId="0" applyFont="1" applyFill="1" applyBorder="1" applyAlignment="1"/>
    <xf numFmtId="0" fontId="10" fillId="4" borderId="20" xfId="0" applyFont="1" applyFill="1" applyBorder="1" applyAlignment="1"/>
    <xf numFmtId="0" fontId="10" fillId="4" borderId="25" xfId="0" applyFont="1" applyFill="1" applyBorder="1" applyAlignment="1">
      <alignment horizontal="center"/>
    </xf>
    <xf numFmtId="0" fontId="10" fillId="4" borderId="22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10" fillId="4" borderId="26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</cellXfs>
  <cellStyles count="12">
    <cellStyle name="Normal" xfId="0" builtinId="0"/>
    <cellStyle name="Normal_MAR DAILY RET" xfId="6"/>
    <cellStyle name="Normal_NMIM Annual RET" xfId="11"/>
    <cellStyle name="Normal_NMIM Daily" xfId="10"/>
    <cellStyle name="Normal_NonPoint Daily RET" xfId="7"/>
    <cellStyle name="Normal_Point Annual RET" xfId="8"/>
    <cellStyle name="Normal_POINT DAILY" xfId="5"/>
    <cellStyle name="Normal_QUAZI POINT ANNUAL" xfId="3"/>
    <cellStyle name="Normal_QUAZI POINT DAILY" xfId="4"/>
    <cellStyle name="Normal_Sheet1" xfId="1"/>
    <cellStyle name="Normal_Sheet3" xfId="9"/>
    <cellStyle name="Normal_Sheet4" xfId="2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9"/>
  <sheetViews>
    <sheetView tabSelected="1" workbookViewId="0">
      <selection activeCell="F16" sqref="F16"/>
    </sheetView>
  </sheetViews>
  <sheetFormatPr defaultRowHeight="15"/>
  <cols>
    <col min="1" max="1" width="31.42578125" customWidth="1"/>
    <col min="2" max="7" width="13.28515625" bestFit="1" customWidth="1"/>
    <col min="8" max="10" width="13.28515625" customWidth="1"/>
  </cols>
  <sheetData>
    <row r="1" spans="1:12" ht="15.75">
      <c r="A1" s="109" t="s">
        <v>2823</v>
      </c>
    </row>
    <row r="2" spans="1:12" ht="16.5" thickBot="1">
      <c r="A2" s="110" t="s">
        <v>2824</v>
      </c>
    </row>
    <row r="3" spans="1:12" ht="15.75" thickBot="1">
      <c r="A3" s="209" t="s">
        <v>2807</v>
      </c>
      <c r="B3" s="212" t="s">
        <v>2808</v>
      </c>
      <c r="C3" s="213"/>
      <c r="D3" s="214"/>
      <c r="E3" s="215" t="s">
        <v>2809</v>
      </c>
      <c r="F3" s="213"/>
      <c r="G3" s="213"/>
      <c r="H3" s="213"/>
      <c r="I3" s="213"/>
      <c r="J3" s="214"/>
    </row>
    <row r="4" spans="1:12" ht="17.25">
      <c r="A4" s="210"/>
      <c r="B4" s="111" t="s">
        <v>4</v>
      </c>
      <c r="C4" s="111" t="s">
        <v>2810</v>
      </c>
      <c r="D4" s="111" t="s">
        <v>0</v>
      </c>
      <c r="E4" s="111" t="s">
        <v>4</v>
      </c>
      <c r="F4" s="111" t="s">
        <v>2810</v>
      </c>
      <c r="G4" s="111" t="s">
        <v>0</v>
      </c>
      <c r="H4" s="111" t="s">
        <v>2811</v>
      </c>
      <c r="I4" s="111" t="s">
        <v>2812</v>
      </c>
      <c r="J4" s="111" t="s">
        <v>2813</v>
      </c>
    </row>
    <row r="5" spans="1:12" ht="15.75" thickBot="1">
      <c r="A5" s="211"/>
      <c r="B5" s="112" t="s">
        <v>2814</v>
      </c>
      <c r="C5" s="112" t="s">
        <v>2814</v>
      </c>
      <c r="D5" s="112" t="s">
        <v>2814</v>
      </c>
      <c r="E5" s="112" t="s">
        <v>2815</v>
      </c>
      <c r="F5" s="112" t="s">
        <v>2815</v>
      </c>
      <c r="G5" s="112" t="s">
        <v>2815</v>
      </c>
      <c r="H5" s="112" t="s">
        <v>2815</v>
      </c>
      <c r="I5" s="112" t="s">
        <v>2815</v>
      </c>
      <c r="J5" s="112" t="s">
        <v>2815</v>
      </c>
    </row>
    <row r="6" spans="1:12" ht="15.75" thickBot="1">
      <c r="A6" s="113" t="s">
        <v>2816</v>
      </c>
      <c r="B6" s="148">
        <f>H21</f>
        <v>8.2284450510999996</v>
      </c>
      <c r="C6" s="148">
        <f>H22</f>
        <v>107.67631504746564</v>
      </c>
      <c r="D6" s="148">
        <f>H23</f>
        <v>153.70860505150014</v>
      </c>
      <c r="E6" s="114">
        <f>H29</f>
        <v>2153.4061858145001</v>
      </c>
      <c r="F6" s="114">
        <f>H30</f>
        <v>16950.457929271503</v>
      </c>
      <c r="G6" s="114">
        <f>H31</f>
        <v>24875.801369978512</v>
      </c>
      <c r="H6" s="114">
        <f>H32</f>
        <v>2612.7859649379998</v>
      </c>
      <c r="I6" s="114">
        <f>H33</f>
        <v>18938.272692602008</v>
      </c>
      <c r="J6" s="114">
        <f>H34</f>
        <v>100.22796475</v>
      </c>
    </row>
    <row r="7" spans="1:12" ht="15.75" thickBot="1">
      <c r="A7" s="113" t="s">
        <v>2817</v>
      </c>
      <c r="B7" s="148">
        <f>E42</f>
        <v>1.0797093657890411</v>
      </c>
      <c r="C7" s="148">
        <f>E43</f>
        <v>5.382697471891781</v>
      </c>
      <c r="D7" s="148">
        <f>E44</f>
        <v>9.0475002645109583</v>
      </c>
      <c r="E7" s="148">
        <f>E50</f>
        <v>387.101917652</v>
      </c>
      <c r="F7" s="114">
        <f>E51</f>
        <v>1946.9781719954999</v>
      </c>
      <c r="G7" s="114">
        <f>E52</f>
        <v>3232.5632544825003</v>
      </c>
      <c r="H7" s="148">
        <f>E53</f>
        <v>555.58913276847306</v>
      </c>
      <c r="I7" s="148">
        <f>E54</f>
        <v>222.94430439361656</v>
      </c>
      <c r="J7" s="148">
        <f>E55</f>
        <v>0.51724125399999998</v>
      </c>
    </row>
    <row r="8" spans="1:12" ht="15.75" thickBot="1">
      <c r="A8" s="113" t="s">
        <v>2818</v>
      </c>
      <c r="B8" s="150">
        <f>H63</f>
        <v>68.092630730851425</v>
      </c>
      <c r="C8" s="150">
        <f>H64</f>
        <v>8.5023950346206512</v>
      </c>
      <c r="D8" s="150">
        <f>H65</f>
        <v>15.356190370853538</v>
      </c>
      <c r="E8" s="151">
        <f>H71</f>
        <v>21827.005232890006</v>
      </c>
      <c r="F8" s="151">
        <f>H72</f>
        <v>5441.1353589589999</v>
      </c>
      <c r="G8" s="151">
        <f>H73</f>
        <v>15901.881568140998</v>
      </c>
      <c r="H8" s="151">
        <f>H74</f>
        <v>2694.980904305</v>
      </c>
      <c r="I8" s="151">
        <f>H75</f>
        <v>5261.3008824879998</v>
      </c>
      <c r="J8" s="151">
        <f>H76</f>
        <v>1939.7696415350006</v>
      </c>
    </row>
    <row r="9" spans="1:12" ht="15.75" thickBot="1">
      <c r="A9" s="113" t="s">
        <v>2819</v>
      </c>
      <c r="B9" s="148">
        <f>H84</f>
        <v>38.617509800257103</v>
      </c>
      <c r="C9" s="148">
        <f>H85</f>
        <v>28.628334073354836</v>
      </c>
      <c r="D9" s="148">
        <f>H86</f>
        <v>415.59266363309683</v>
      </c>
      <c r="E9" s="114">
        <f>H92</f>
        <v>9678.6897820615977</v>
      </c>
      <c r="F9" s="114">
        <f>H93</f>
        <v>8799.2745188489971</v>
      </c>
      <c r="G9" s="114">
        <f>H94</f>
        <v>106743.86078526</v>
      </c>
      <c r="H9" s="114">
        <f>H95</f>
        <v>882.45901398349974</v>
      </c>
      <c r="I9" s="114">
        <f>H96</f>
        <v>25.283222931890002</v>
      </c>
      <c r="J9" s="114">
        <f>H97</f>
        <v>12.419387925219997</v>
      </c>
    </row>
    <row r="10" spans="1:12" ht="15.75" thickBot="1">
      <c r="A10" s="113" t="s">
        <v>2820</v>
      </c>
      <c r="B10" s="114">
        <f>H126</f>
        <v>45.34450132084681</v>
      </c>
      <c r="C10" s="114">
        <f>H127</f>
        <v>116.73009850396501</v>
      </c>
      <c r="D10" s="114">
        <f>H128</f>
        <v>477.6705235654224</v>
      </c>
      <c r="E10" s="114">
        <f>H134</f>
        <v>15761.713741555799</v>
      </c>
      <c r="F10" s="151">
        <f>H135</f>
        <v>41265.214207890836</v>
      </c>
      <c r="G10" s="151">
        <f>H136</f>
        <v>177597.25928257231</v>
      </c>
      <c r="H10" s="151">
        <f>H137</f>
        <v>1557.955290741359</v>
      </c>
      <c r="I10" s="151">
        <f>H138</f>
        <v>210.24172853400097</v>
      </c>
      <c r="J10" s="151">
        <f>H139</f>
        <v>904.69816661553853</v>
      </c>
    </row>
    <row r="11" spans="1:12" ht="15.75" thickBot="1">
      <c r="A11" s="113" t="s">
        <v>2821</v>
      </c>
      <c r="B11" s="114">
        <f>H105</f>
        <v>1.6363642518691586</v>
      </c>
      <c r="C11" s="114">
        <f>H106</f>
        <v>18.431872812671571</v>
      </c>
      <c r="D11" s="148">
        <f>H107</f>
        <v>9.2440149863158538</v>
      </c>
      <c r="E11" s="151">
        <f>H113</f>
        <v>597.2729519322429</v>
      </c>
      <c r="F11" s="151">
        <f>H114</f>
        <v>6727.6335766251213</v>
      </c>
      <c r="G11" s="151">
        <f>H115</f>
        <v>3374.0654700052869</v>
      </c>
      <c r="H11" s="151">
        <f>H116</f>
        <v>31.312706299640002</v>
      </c>
      <c r="I11" s="151">
        <f>H117</f>
        <v>2510.959404948861</v>
      </c>
      <c r="J11" s="151">
        <f>H118</f>
        <v>0</v>
      </c>
      <c r="L11" s="108"/>
    </row>
    <row r="12" spans="1:12" ht="15.75" thickBot="1">
      <c r="A12" s="113" t="s">
        <v>2822</v>
      </c>
      <c r="B12" s="149">
        <f>SUM(B6:B11)</f>
        <v>162.99916052071353</v>
      </c>
      <c r="C12" s="149">
        <f t="shared" ref="C12:D12" si="0">SUM(C6:C11)</f>
        <v>285.35171294396946</v>
      </c>
      <c r="D12" s="149">
        <f t="shared" si="0"/>
        <v>1080.6194978716999</v>
      </c>
      <c r="E12" s="149">
        <f t="shared" ref="E12:J12" si="1">SUM(E6:E11)</f>
        <v>50405.189811906152</v>
      </c>
      <c r="F12" s="149">
        <f t="shared" si="1"/>
        <v>81130.693763590942</v>
      </c>
      <c r="G12" s="149">
        <f t="shared" si="1"/>
        <v>331725.4317304396</v>
      </c>
      <c r="H12" s="149">
        <f t="shared" si="1"/>
        <v>8335.0830130359718</v>
      </c>
      <c r="I12" s="149">
        <f t="shared" si="1"/>
        <v>27169.002235898377</v>
      </c>
      <c r="J12" s="149">
        <f t="shared" si="1"/>
        <v>2957.6324020797588</v>
      </c>
    </row>
    <row r="16" spans="1:12" ht="15.75">
      <c r="A16" s="109" t="s">
        <v>2839</v>
      </c>
    </row>
    <row r="17" spans="1:9" ht="16.5" thickBot="1">
      <c r="A17" s="110" t="s">
        <v>2824</v>
      </c>
    </row>
    <row r="18" spans="1:9" ht="16.5" thickBot="1">
      <c r="A18" s="199" t="s">
        <v>2825</v>
      </c>
      <c r="B18" s="200"/>
      <c r="C18" s="200"/>
      <c r="D18" s="200"/>
      <c r="E18" s="200"/>
      <c r="F18" s="200"/>
      <c r="G18" s="200"/>
      <c r="H18" s="201"/>
      <c r="I18" s="115"/>
    </row>
    <row r="19" spans="1:9" ht="16.5" thickBot="1">
      <c r="A19" s="199" t="s">
        <v>2826</v>
      </c>
      <c r="B19" s="200"/>
      <c r="C19" s="200"/>
      <c r="D19" s="200"/>
      <c r="E19" s="200"/>
      <c r="F19" s="200"/>
      <c r="G19" s="200"/>
      <c r="H19" s="201"/>
      <c r="I19" s="115"/>
    </row>
    <row r="20" spans="1:9" ht="32.25" thickBot="1">
      <c r="A20" s="116" t="s">
        <v>2827</v>
      </c>
      <c r="B20" s="117" t="s">
        <v>543</v>
      </c>
      <c r="C20" s="117" t="s">
        <v>2828</v>
      </c>
      <c r="D20" s="117" t="s">
        <v>2829</v>
      </c>
      <c r="E20" s="117" t="s">
        <v>2830</v>
      </c>
      <c r="F20" s="117" t="s">
        <v>2831</v>
      </c>
      <c r="G20" s="117" t="s">
        <v>2832</v>
      </c>
      <c r="H20" s="117" t="s">
        <v>2833</v>
      </c>
      <c r="I20" s="115"/>
    </row>
    <row r="21" spans="1:9" ht="16.5" thickBot="1">
      <c r="A21" s="118" t="s">
        <v>4</v>
      </c>
      <c r="B21" s="122">
        <f>SUMIF('Point Daily'!A1:A1252,24003,'Point Daily'!I1:I1252)</f>
        <v>1.1434879608000001</v>
      </c>
      <c r="C21" s="123">
        <f>SUMIF('Point Daily'!A1:A1252,24005,'Point Daily'!I1:I1252)</f>
        <v>3.3441872820000009</v>
      </c>
      <c r="D21" s="124">
        <f>SUMIF('Point Daily'!A1:A1252,24013,'Point Daily'!I1:I1252)</f>
        <v>0.34591037999999996</v>
      </c>
      <c r="E21" s="124">
        <f>SUMIF('Point Daily'!A1:A1252,24025,'Point Daily'!I1:I1252)</f>
        <v>0.35725066449999998</v>
      </c>
      <c r="F21" s="124">
        <f>SUMIF('Point Daily'!A1:A1252,24027,'Point Daily'!I1:I1252)</f>
        <v>0.6873760000000001</v>
      </c>
      <c r="G21" s="124">
        <f>SUMIF('Point Daily'!A1:A1252,24510,'Point Daily'!I1:I1252)</f>
        <v>2.3502327637999971</v>
      </c>
      <c r="H21" s="125">
        <f>SUM(B21:G21)</f>
        <v>8.2284450510999996</v>
      </c>
      <c r="I21" s="115"/>
    </row>
    <row r="22" spans="1:9" ht="18" thickBot="1">
      <c r="A22" s="119" t="s">
        <v>2834</v>
      </c>
      <c r="B22" s="126">
        <f>SUMIF('Point Daily'!A1:A1252,24003,'Point Daily'!H1:H1252)</f>
        <v>25.567519294118657</v>
      </c>
      <c r="C22" s="126">
        <f>SUMIF('Point Daily'!A1:A1252,24005,'Point Daily'!H1:H1252)</f>
        <v>28.250393510963228</v>
      </c>
      <c r="D22" s="124">
        <f>SUMIF('Point Daily'!A1:A1252,24013,'Point Daily'!H1:H1252)</f>
        <v>9.681649099999996</v>
      </c>
      <c r="E22" s="124">
        <f>SUMIF('Point Daily'!A1:A1252,24025,'Point Daily'!H1:H1252)</f>
        <v>26.543727892149807</v>
      </c>
      <c r="F22" s="124">
        <f>SUMIF('Point Daily'!A1:A1252,24027,'Point Daily'!H1:H1252)</f>
        <v>3.6142712000000015</v>
      </c>
      <c r="G22" s="124">
        <f>SUMIF('Point Daily'!A1:A1252,24510,'Point Daily'!H1:H1252)</f>
        <v>14.018754050233937</v>
      </c>
      <c r="H22" s="125">
        <f>SUM(B22:G22)</f>
        <v>107.67631504746564</v>
      </c>
      <c r="I22" s="115"/>
    </row>
    <row r="23" spans="1:9" ht="16.5" thickBot="1">
      <c r="A23" s="116" t="s">
        <v>0</v>
      </c>
      <c r="B23" s="124">
        <f>SUMIF('Point Daily'!A1:A1252,24003,'Point Daily'!G1:G1252)</f>
        <v>6.6402382840000014</v>
      </c>
      <c r="C23" s="124">
        <f>SUMIF('Point Daily'!A1:A1252,24005,'Point Daily'!G1:G1252)</f>
        <v>137.17641315150016</v>
      </c>
      <c r="D23" s="124">
        <f>SUMIF('Point Daily'!A1:A1252,24013,'Point Daily'!G1:G1252)</f>
        <v>3.4664244000000002</v>
      </c>
      <c r="E23" s="124">
        <f>SUMIF('Point Daily'!A1:A1252,24025,'Point Daily'!G1:G1252)</f>
        <v>0.61771450000000006</v>
      </c>
      <c r="F23" s="124">
        <f>SUMIF('Point Daily'!A1:A1252,24027,'Point Daily'!G1:G1252)</f>
        <v>2.0575459999999994</v>
      </c>
      <c r="G23" s="124">
        <f>SUMIF('Point Daily'!A1:A1252,24510,'Point Daily'!G1:G1252)</f>
        <v>3.7502687160000008</v>
      </c>
      <c r="H23" s="125">
        <f>SUM(B23:G23)</f>
        <v>153.70860505150014</v>
      </c>
      <c r="I23" s="115"/>
    </row>
    <row r="24" spans="1:9">
      <c r="A24" s="194"/>
      <c r="B24" s="194"/>
      <c r="C24" s="194"/>
      <c r="D24" s="194"/>
      <c r="E24" s="194"/>
      <c r="F24" s="194"/>
      <c r="G24" s="194"/>
      <c r="H24" s="194"/>
      <c r="I24" s="115"/>
    </row>
    <row r="25" spans="1:9" ht="15.75" thickBot="1">
      <c r="A25" s="195"/>
      <c r="B25" s="195"/>
      <c r="C25" s="195"/>
      <c r="D25" s="195"/>
      <c r="E25" s="195"/>
      <c r="F25" s="195"/>
      <c r="G25" s="195"/>
      <c r="H25" s="195"/>
      <c r="I25" s="115"/>
    </row>
    <row r="26" spans="1:9" ht="16.5" thickBot="1">
      <c r="A26" s="196" t="s">
        <v>2825</v>
      </c>
      <c r="B26" s="197"/>
      <c r="C26" s="197"/>
      <c r="D26" s="197"/>
      <c r="E26" s="197"/>
      <c r="F26" s="197"/>
      <c r="G26" s="197"/>
      <c r="H26" s="198"/>
      <c r="I26" s="115"/>
    </row>
    <row r="27" spans="1:9" ht="16.5" thickBot="1">
      <c r="A27" s="199" t="s">
        <v>2835</v>
      </c>
      <c r="B27" s="200"/>
      <c r="C27" s="200"/>
      <c r="D27" s="200"/>
      <c r="E27" s="200"/>
      <c r="F27" s="200"/>
      <c r="G27" s="200"/>
      <c r="H27" s="201"/>
      <c r="I27" s="115"/>
    </row>
    <row r="28" spans="1:9" ht="32.25" thickBot="1">
      <c r="A28" s="116" t="s">
        <v>2827</v>
      </c>
      <c r="B28" s="117" t="s">
        <v>543</v>
      </c>
      <c r="C28" s="117" t="s">
        <v>2828</v>
      </c>
      <c r="D28" s="117" t="s">
        <v>2829</v>
      </c>
      <c r="E28" s="117" t="s">
        <v>2830</v>
      </c>
      <c r="F28" s="117" t="s">
        <v>2831</v>
      </c>
      <c r="G28" s="117" t="s">
        <v>2832</v>
      </c>
      <c r="H28" s="117" t="s">
        <v>2833</v>
      </c>
      <c r="I28" s="115"/>
    </row>
    <row r="29" spans="1:9" ht="16.5" thickBot="1">
      <c r="A29" s="116" t="s">
        <v>4</v>
      </c>
      <c r="B29" s="121">
        <f>SUMIF('Point Annual'!A1:A1180,24003,'Point Annual'!K1:K1180)</f>
        <v>238.25935673000004</v>
      </c>
      <c r="C29" s="121">
        <f>SUMIF('Point Annual'!A1:A1180,24005,'Point Annual'!K1:K1180)</f>
        <v>832.96395995500018</v>
      </c>
      <c r="D29" s="121">
        <f>SUMIF('Point Annual'!A1:A1180,24013,'Point Annual'!K1:K1180)</f>
        <v>103.70965549999998</v>
      </c>
      <c r="E29" s="121">
        <f>SUMIF('Point Annual'!A1:A1180,24025,'Point Annual'!K1:K1180)</f>
        <v>73.845647284500004</v>
      </c>
      <c r="F29" s="121">
        <f>SUMIF('Point Annual'!A1:A1180,24027,'Point Annual'!K1:K1180)</f>
        <v>240.17192999999997</v>
      </c>
      <c r="G29" s="121">
        <f>SUMIF('Point Annual'!A1:A1180,24510,'Point Annual'!K1:K1180)</f>
        <v>664.45563634500002</v>
      </c>
      <c r="H29" s="121">
        <f>SUM(B29:G29)</f>
        <v>2153.4061858145001</v>
      </c>
      <c r="I29" s="115"/>
    </row>
    <row r="30" spans="1:9" ht="18" thickBot="1">
      <c r="A30" s="116" t="s">
        <v>2834</v>
      </c>
      <c r="B30" s="121">
        <f>SUMIF('Point Annual'!A1:A1180,24003,'Point Annual'!H1:H1180)</f>
        <v>6642.4101664230002</v>
      </c>
      <c r="C30" s="121">
        <f>SUMIF('Point Annual'!A1:A1180,24005,'Point Annual'!H1:H1180)</f>
        <v>4006.6799220984999</v>
      </c>
      <c r="D30" s="121">
        <f>SUMIF('Point Annual'!A1:A1180,24013,'Point Annual'!H1:H1180)</f>
        <v>2657.0356225</v>
      </c>
      <c r="E30" s="121">
        <f>SUMIF('Point Annual'!A1:A1180,24025,'Point Annual'!H1:H1180)</f>
        <v>425.17480849999993</v>
      </c>
      <c r="F30" s="121">
        <f>SUMIF('Point Annual'!A1:A1180,24027,'Point Annual'!H1:H1180)</f>
        <v>1306.2700500000001</v>
      </c>
      <c r="G30" s="121">
        <f>SUMIF('Point Annual'!A1:A1180,24510,'Point Annual'!H1:H1180)</f>
        <v>1912.8873597500008</v>
      </c>
      <c r="H30" s="121">
        <f t="shared" ref="H30:H34" si="2">SUM(B30:G30)</f>
        <v>16950.457929271503</v>
      </c>
      <c r="I30" s="115"/>
    </row>
    <row r="31" spans="1:9" ht="16.5" thickBot="1">
      <c r="A31" s="116" t="s">
        <v>0</v>
      </c>
      <c r="B31" s="121">
        <f>SUMIF('Point Annual'!A1:A1180,24003,'Point Annual'!F1:F1180)</f>
        <v>1274.6075693150001</v>
      </c>
      <c r="C31" s="121">
        <f>SUMIF('Point Annual'!A1:A1180,24005,'Point Annual'!F1:F1180)</f>
        <v>21341.000089863508</v>
      </c>
      <c r="D31" s="121">
        <f>SUMIF('Point Annual'!A1:A1180,24013,'Point Annual'!F1:F1180)</f>
        <v>857.6333575000001</v>
      </c>
      <c r="E31" s="121">
        <f>SUMIF('Point Annual'!A1:A1180,24025,'Point Annual'!F1:F1180)</f>
        <v>88.584441149999989</v>
      </c>
      <c r="F31" s="121">
        <f>SUMIF('Point Annual'!A1:A1180,24027,'Point Annual'!F1:F1180)</f>
        <v>718.90037500000017</v>
      </c>
      <c r="G31" s="121">
        <f>SUMIF('Point Annual'!A1:A1180,24510,'Point Annual'!F1:F1180)</f>
        <v>595.07553715000006</v>
      </c>
      <c r="H31" s="121">
        <f t="shared" si="2"/>
        <v>24875.801369978512</v>
      </c>
      <c r="I31" s="115"/>
    </row>
    <row r="32" spans="1:9" ht="18" thickBot="1">
      <c r="A32" s="116" t="s">
        <v>2836</v>
      </c>
      <c r="B32" s="121">
        <f>SUMIF('Point Annual'!A1:A1180,24003,'Point Annual'!I1:I1180)</f>
        <v>1121.2809601500001</v>
      </c>
      <c r="C32" s="121">
        <f>SUMIF('Point Annual'!A1:A1180,24005,'Point Annual'!I1:I1180)</f>
        <v>1095.3763245279997</v>
      </c>
      <c r="D32" s="121">
        <f>SUMIF('Point Annual'!A1:A1180,24013,'Point Annual'!I1:I1180)</f>
        <v>119.46363902500001</v>
      </c>
      <c r="E32" s="121">
        <f>SUMIF('Point Annual'!A1:A1180,24025,'Point Annual'!I1:I1180)</f>
        <v>21.242850550000004</v>
      </c>
      <c r="F32" s="121">
        <f>SUMIF('Point Annual'!A1:A1180,24027,'Point Annual'!I1:I1180)</f>
        <v>45.757151500000006</v>
      </c>
      <c r="G32" s="121">
        <f>SUMIF('Point Annual'!A1:A1180,24510,'Point Annual'!I1:I1180)</f>
        <v>209.66503918500007</v>
      </c>
      <c r="H32" s="121">
        <f t="shared" si="2"/>
        <v>2612.7859649379998</v>
      </c>
      <c r="I32" s="115"/>
    </row>
    <row r="33" spans="1:9" ht="18" thickBot="1">
      <c r="A33" s="116" t="s">
        <v>2837</v>
      </c>
      <c r="B33" s="121">
        <f>SUMIF('Point Annual'!A1:A1180,24003,'Point Annual'!J1:J1180)</f>
        <v>11962.634441205004</v>
      </c>
      <c r="C33" s="121">
        <f>SUMIF('Point Annual'!A1:A1180,24005,'Point Annual'!J1:J1180)</f>
        <v>6567.8764693555031</v>
      </c>
      <c r="D33" s="121">
        <f>SUMIF('Point Annual'!A1:A1180,24013,'Point Annual'!J1:J1180)</f>
        <v>33.796097249999995</v>
      </c>
      <c r="E33" s="121">
        <f>SUMIF('Point Annual'!A1:A1180,24025,'Point Annual'!J1:J1180)</f>
        <v>44.834790571499994</v>
      </c>
      <c r="F33" s="121">
        <f>SUMIF('Point Annual'!A1:A1180,24027,'Point Annual'!J1:J1180)</f>
        <v>2.3585549999999995</v>
      </c>
      <c r="G33" s="121">
        <f>SUMIF('Point Annual'!A1:A1180,24510,'Point Annual'!J1:J1180)</f>
        <v>326.77233922000016</v>
      </c>
      <c r="H33" s="121">
        <f t="shared" si="2"/>
        <v>18938.272692602008</v>
      </c>
      <c r="I33" s="115"/>
    </row>
    <row r="34" spans="1:9" ht="18" thickBot="1">
      <c r="A34" s="116" t="s">
        <v>2838</v>
      </c>
      <c r="B34" s="121">
        <f>SUMIF('Point Annual'!A1:A1180,24003,'Point Annual'!G1:G1180)</f>
        <v>0</v>
      </c>
      <c r="C34" s="121">
        <f>SUMIF('Point Annual'!A1:A1180,24005,'Point Annual'!G1:G1180)</f>
        <v>0</v>
      </c>
      <c r="D34" s="121">
        <f>SUMIF('Point Annual'!A1:A1180,24013,'Point Annual'!G1:G1180)</f>
        <v>0</v>
      </c>
      <c r="E34" s="121">
        <f>SUMIF('Point Annual'!A1:A1180,24025,'Point Annual'!G1:G1180)</f>
        <v>0</v>
      </c>
      <c r="F34" s="121">
        <f>SUMIF('Point Annual'!A1:A1180,24027,'Point Annual'!G1:G1180)</f>
        <v>0</v>
      </c>
      <c r="G34" s="121">
        <f>SUMIF('Point Annual'!A1:A1180,24510,'Point Annual'!G1:G1180)</f>
        <v>100.22796475</v>
      </c>
      <c r="H34" s="121">
        <f t="shared" si="2"/>
        <v>100.22796475</v>
      </c>
      <c r="I34" s="115"/>
    </row>
    <row r="36" spans="1:9" ht="15.75">
      <c r="A36" s="120"/>
    </row>
    <row r="37" spans="1:9" ht="15.75">
      <c r="A37" s="109" t="s">
        <v>2843</v>
      </c>
    </row>
    <row r="38" spans="1:9" ht="16.5" thickBot="1">
      <c r="A38" s="110" t="s">
        <v>2824</v>
      </c>
    </row>
    <row r="39" spans="1:9" ht="16.5" thickBot="1">
      <c r="A39" s="199" t="s">
        <v>2840</v>
      </c>
      <c r="B39" s="200"/>
      <c r="C39" s="200"/>
      <c r="D39" s="200"/>
      <c r="E39" s="201"/>
      <c r="F39" s="115"/>
    </row>
    <row r="40" spans="1:9" ht="16.5" thickBot="1">
      <c r="A40" s="199" t="s">
        <v>2826</v>
      </c>
      <c r="B40" s="200"/>
      <c r="C40" s="200"/>
      <c r="D40" s="200"/>
      <c r="E40" s="201"/>
      <c r="F40" s="115"/>
    </row>
    <row r="41" spans="1:9" ht="32.25" thickBot="1">
      <c r="A41" s="116" t="s">
        <v>2827</v>
      </c>
      <c r="B41" s="127" t="s">
        <v>533</v>
      </c>
      <c r="C41" s="128" t="s">
        <v>2841</v>
      </c>
      <c r="D41" s="128" t="s">
        <v>2842</v>
      </c>
      <c r="E41" s="129" t="s">
        <v>2833</v>
      </c>
      <c r="F41" s="115"/>
    </row>
    <row r="42" spans="1:9" ht="16.5" thickBot="1">
      <c r="A42" s="116" t="s">
        <v>4</v>
      </c>
      <c r="B42" s="130">
        <f>'Quasi-Point Daily'!I31</f>
        <v>0.57543712328767116</v>
      </c>
      <c r="C42" s="131">
        <f>'Quasi-Point Daily'!I210</f>
        <v>0.41476974004383577</v>
      </c>
      <c r="D42" s="132">
        <f>'Quasi-Point Daily'!I235</f>
        <v>8.950250245753423E-2</v>
      </c>
      <c r="E42" s="133">
        <f>SUM(B42:D42)</f>
        <v>1.0797093657890411</v>
      </c>
      <c r="F42" s="115"/>
    </row>
    <row r="43" spans="1:9" ht="18" thickBot="1">
      <c r="A43" s="116" t="s">
        <v>2834</v>
      </c>
      <c r="B43" s="130">
        <f>'Quasi-Point Daily'!H31</f>
        <v>3.9838679452054797</v>
      </c>
      <c r="C43" s="131">
        <f>'Quasi-Point Daily'!H210</f>
        <v>0.56808435748904107</v>
      </c>
      <c r="D43" s="132">
        <f>'Quasi-Point Daily'!H235</f>
        <v>0.83074516919726038</v>
      </c>
      <c r="E43" s="133">
        <f>SUM(B43:D43)</f>
        <v>5.382697471891781</v>
      </c>
      <c r="F43" s="115"/>
    </row>
    <row r="44" spans="1:9" ht="16.5" thickBot="1">
      <c r="A44" s="116" t="s">
        <v>0</v>
      </c>
      <c r="B44" s="130">
        <f>'Quasi-Point Daily'!G31</f>
        <v>6.380748082191781</v>
      </c>
      <c r="C44" s="134">
        <f>'Quasi-Point Daily'!G210</f>
        <v>1.9091731362041087</v>
      </c>
      <c r="D44" s="135">
        <f>'Quasi-Point Daily'!G235</f>
        <v>0.75757904611506854</v>
      </c>
      <c r="E44" s="133">
        <f>SUM(B44:D44)</f>
        <v>9.0475002645109583</v>
      </c>
      <c r="F44" s="115"/>
    </row>
    <row r="45" spans="1:9">
      <c r="A45" s="202"/>
      <c r="B45" s="204"/>
      <c r="C45" s="206"/>
      <c r="D45" s="204"/>
      <c r="E45" s="208"/>
      <c r="F45" s="115"/>
    </row>
    <row r="46" spans="1:9" ht="15.75" thickBot="1">
      <c r="A46" s="203"/>
      <c r="B46" s="205"/>
      <c r="C46" s="207"/>
      <c r="D46" s="205"/>
      <c r="E46" s="205"/>
      <c r="F46" s="115"/>
    </row>
    <row r="47" spans="1:9" ht="16.5" thickBot="1">
      <c r="A47" s="196" t="s">
        <v>2840</v>
      </c>
      <c r="B47" s="197"/>
      <c r="C47" s="197"/>
      <c r="D47" s="197"/>
      <c r="E47" s="198"/>
      <c r="F47" s="115"/>
    </row>
    <row r="48" spans="1:9" ht="16.5" thickBot="1">
      <c r="A48" s="199" t="s">
        <v>2835</v>
      </c>
      <c r="B48" s="200"/>
      <c r="C48" s="200"/>
      <c r="D48" s="200"/>
      <c r="E48" s="201"/>
      <c r="F48" s="115"/>
    </row>
    <row r="49" spans="1:9" ht="32.25" thickBot="1">
      <c r="A49" s="116" t="s">
        <v>2827</v>
      </c>
      <c r="B49" s="117" t="s">
        <v>533</v>
      </c>
      <c r="C49" s="117" t="s">
        <v>2841</v>
      </c>
      <c r="D49" s="117" t="s">
        <v>2842</v>
      </c>
      <c r="E49" s="117" t="s">
        <v>2833</v>
      </c>
      <c r="F49" s="115"/>
    </row>
    <row r="50" spans="1:9" ht="16.5" thickBot="1">
      <c r="A50" s="116" t="s">
        <v>4</v>
      </c>
      <c r="B50" s="124">
        <f>'Quasi-Point Annual'!L31</f>
        <v>210.03455000000002</v>
      </c>
      <c r="C50" s="124">
        <f>'Quasi-Point Annual'!L199</f>
        <v>144.39895425499998</v>
      </c>
      <c r="D50" s="124">
        <f>'Quasi-Point Annual'!L224</f>
        <v>32.668413397000002</v>
      </c>
      <c r="E50" s="124">
        <f>SUM(B50:D50)</f>
        <v>387.101917652</v>
      </c>
      <c r="F50" s="115"/>
    </row>
    <row r="51" spans="1:9" ht="18" thickBot="1">
      <c r="A51" s="116" t="s">
        <v>2834</v>
      </c>
      <c r="B51" s="124">
        <f>'Quasi-Point Annual'!I31</f>
        <v>1454.1117999999999</v>
      </c>
      <c r="C51" s="124">
        <f>'Quasi-Point Annual'!I199</f>
        <v>189.64438523850001</v>
      </c>
      <c r="D51" s="124">
        <f>'Quasi-Point Annual'!I224</f>
        <v>303.22198675699997</v>
      </c>
      <c r="E51" s="124">
        <f t="shared" ref="E51:E55" si="3">SUM(B51:D51)</f>
        <v>1946.9781719954999</v>
      </c>
      <c r="F51" s="115"/>
    </row>
    <row r="52" spans="1:9" ht="16.5" thickBot="1">
      <c r="A52" s="116" t="s">
        <v>0</v>
      </c>
      <c r="B52" s="124">
        <f>'Quasi-Point Annual'!G31</f>
        <v>2328.9730500000001</v>
      </c>
      <c r="C52" s="124">
        <f>'Quasi-Point Annual'!G199</f>
        <v>627.07385265050027</v>
      </c>
      <c r="D52" s="124">
        <f>'Quasi-Point Annual'!G224</f>
        <v>276.51635183200005</v>
      </c>
      <c r="E52" s="124">
        <f t="shared" si="3"/>
        <v>3232.5632544825003</v>
      </c>
      <c r="F52" s="115"/>
    </row>
    <row r="53" spans="1:9" ht="18" thickBot="1">
      <c r="A53" s="116" t="s">
        <v>2836</v>
      </c>
      <c r="B53" s="124">
        <f>'Quasi-Point Annual'!J31</f>
        <v>43.262756612972865</v>
      </c>
      <c r="C53" s="124">
        <f>'Quasi-Point Annual'!J199</f>
        <v>491.34705385350014</v>
      </c>
      <c r="D53" s="124">
        <f>'Quasi-Point Annual'!J224</f>
        <v>20.979322302</v>
      </c>
      <c r="E53" s="124">
        <f t="shared" si="3"/>
        <v>555.58913276847306</v>
      </c>
      <c r="F53" s="115"/>
    </row>
    <row r="54" spans="1:9" ht="18" thickBot="1">
      <c r="A54" s="116" t="s">
        <v>2837</v>
      </c>
      <c r="B54" s="124">
        <f>'Quasi-Point Annual'!K31</f>
        <v>120.93815106281659</v>
      </c>
      <c r="C54" s="124">
        <f>'Quasi-Point Annual'!K199</f>
        <v>52.616762298000005</v>
      </c>
      <c r="D54" s="124">
        <f>'Quasi-Point Annual'!K224</f>
        <v>49.389391032799992</v>
      </c>
      <c r="E54" s="124">
        <f t="shared" si="3"/>
        <v>222.94430439361656</v>
      </c>
      <c r="F54" s="115"/>
    </row>
    <row r="55" spans="1:9" ht="18" thickBot="1">
      <c r="A55" s="116" t="s">
        <v>2838</v>
      </c>
      <c r="B55" s="124">
        <f>'Quasi-Point Annual'!H31</f>
        <v>0</v>
      </c>
      <c r="C55" s="124">
        <f>'Quasi-Point Annual'!H199</f>
        <v>0</v>
      </c>
      <c r="D55" s="124">
        <f>'Quasi-Point Annual'!H224</f>
        <v>0.51724125399999998</v>
      </c>
      <c r="E55" s="124">
        <f t="shared" si="3"/>
        <v>0.51724125399999998</v>
      </c>
      <c r="F55" s="115"/>
    </row>
    <row r="58" spans="1:9" ht="15.75">
      <c r="A58" s="109" t="s">
        <v>2845</v>
      </c>
    </row>
    <row r="59" spans="1:9" ht="16.5" thickBot="1">
      <c r="A59" s="110" t="s">
        <v>2824</v>
      </c>
    </row>
    <row r="60" spans="1:9" ht="16.5" thickBot="1">
      <c r="A60" s="199" t="s">
        <v>2844</v>
      </c>
      <c r="B60" s="200"/>
      <c r="C60" s="200"/>
      <c r="D60" s="200"/>
      <c r="E60" s="200"/>
      <c r="F60" s="200"/>
      <c r="G60" s="200"/>
      <c r="H60" s="201"/>
      <c r="I60" s="115"/>
    </row>
    <row r="61" spans="1:9" ht="16.5" thickBot="1">
      <c r="A61" s="199" t="s">
        <v>2826</v>
      </c>
      <c r="B61" s="200"/>
      <c r="C61" s="200"/>
      <c r="D61" s="200"/>
      <c r="E61" s="200"/>
      <c r="F61" s="200"/>
      <c r="G61" s="200"/>
      <c r="H61" s="201"/>
      <c r="I61" s="115"/>
    </row>
    <row r="62" spans="1:9" ht="32.25" thickBot="1">
      <c r="A62" s="116" t="s">
        <v>2827</v>
      </c>
      <c r="B62" s="117" t="s">
        <v>543</v>
      </c>
      <c r="C62" s="117" t="s">
        <v>2828</v>
      </c>
      <c r="D62" s="117" t="s">
        <v>2829</v>
      </c>
      <c r="E62" s="117" t="s">
        <v>2830</v>
      </c>
      <c r="F62" s="117" t="s">
        <v>2831</v>
      </c>
      <c r="G62" s="117" t="s">
        <v>2832</v>
      </c>
      <c r="H62" s="117" t="s">
        <v>2833</v>
      </c>
      <c r="I62" s="115"/>
    </row>
    <row r="63" spans="1:9" ht="16.5" thickBot="1">
      <c r="A63" s="116" t="s">
        <v>4</v>
      </c>
      <c r="B63" s="124">
        <f>'NonPoint Daily'!G96</f>
        <v>14.216354882907273</v>
      </c>
      <c r="C63" s="124">
        <f>'NonPoint Daily'!G187</f>
        <v>20.113053359866914</v>
      </c>
      <c r="D63" s="124">
        <f>'NonPoint Daily'!G282</f>
        <v>4.5414265323647989</v>
      </c>
      <c r="E63" s="137">
        <f>'NonPoint Daily'!G372</f>
        <v>6.9868762425853852</v>
      </c>
      <c r="F63" s="124">
        <f>'NonPoint Daily'!G461</f>
        <v>7.2223098323385653</v>
      </c>
      <c r="G63" s="124">
        <f>'NonPoint Daily'!G554</f>
        <v>15.01260988078849</v>
      </c>
      <c r="H63" s="124">
        <f>SUM(B63:G63)</f>
        <v>68.092630730851425</v>
      </c>
      <c r="I63" s="115"/>
    </row>
    <row r="64" spans="1:9" ht="18" thickBot="1">
      <c r="A64" s="116" t="s">
        <v>2834</v>
      </c>
      <c r="B64" s="124">
        <f>'NonPoint Daily'!F96</f>
        <v>1.412452688118492</v>
      </c>
      <c r="C64" s="124">
        <f>'NonPoint Daily'!F187</f>
        <v>2.490566598325795</v>
      </c>
      <c r="D64" s="124">
        <f>'NonPoint Daily'!F282</f>
        <v>0.31452826799262634</v>
      </c>
      <c r="E64" s="124">
        <f>'NonPoint Daily'!F372</f>
        <v>0.80303058106358505</v>
      </c>
      <c r="F64" s="124">
        <f>'NonPoint Daily'!F461</f>
        <v>0.73078870639528526</v>
      </c>
      <c r="G64" s="124">
        <f>'NonPoint Daily'!F554</f>
        <v>2.7510281927248683</v>
      </c>
      <c r="H64" s="124">
        <f>SUM(B64:G64)</f>
        <v>8.5023950346206512</v>
      </c>
      <c r="I64" s="115"/>
    </row>
    <row r="65" spans="1:9" ht="16.5" thickBot="1">
      <c r="A65" s="116" t="s">
        <v>0</v>
      </c>
      <c r="B65" s="124">
        <f>'NonPoint Daily'!E96</f>
        <v>3.9732029119281376</v>
      </c>
      <c r="C65" s="124">
        <f>'NonPoint Daily'!E187</f>
        <v>2.0161514275553061</v>
      </c>
      <c r="D65" s="124">
        <f>'NonPoint Daily'!E282</f>
        <v>1.7469230545411012</v>
      </c>
      <c r="E65" s="124">
        <f>'NonPoint Daily'!E372</f>
        <v>4.7965063562674315</v>
      </c>
      <c r="F65" s="124">
        <f>'NonPoint Daily'!E461</f>
        <v>0.68063341226063168</v>
      </c>
      <c r="G65" s="124">
        <f>'NonPoint Daily'!E554</f>
        <v>2.1427732083009303</v>
      </c>
      <c r="H65" s="124">
        <f>SUM(B65:G65)</f>
        <v>15.356190370853538</v>
      </c>
      <c r="I65" s="115"/>
    </row>
    <row r="66" spans="1:9">
      <c r="A66" s="194"/>
      <c r="B66" s="194"/>
      <c r="C66" s="194"/>
      <c r="D66" s="194"/>
      <c r="E66" s="194"/>
      <c r="F66" s="194"/>
      <c r="G66" s="194"/>
      <c r="H66" s="194"/>
      <c r="I66" s="115"/>
    </row>
    <row r="67" spans="1:9" ht="15.75" thickBot="1">
      <c r="A67" s="195"/>
      <c r="B67" s="195"/>
      <c r="C67" s="195"/>
      <c r="D67" s="195"/>
      <c r="E67" s="195"/>
      <c r="F67" s="195"/>
      <c r="G67" s="195"/>
      <c r="H67" s="195"/>
      <c r="I67" s="115"/>
    </row>
    <row r="68" spans="1:9" ht="16.5" thickBot="1">
      <c r="A68" s="196" t="s">
        <v>2844</v>
      </c>
      <c r="B68" s="197"/>
      <c r="C68" s="197"/>
      <c r="D68" s="197"/>
      <c r="E68" s="197"/>
      <c r="F68" s="197"/>
      <c r="G68" s="197"/>
      <c r="H68" s="198"/>
      <c r="I68" s="115"/>
    </row>
    <row r="69" spans="1:9" ht="16.5" thickBot="1">
      <c r="A69" s="199" t="s">
        <v>2835</v>
      </c>
      <c r="B69" s="200"/>
      <c r="C69" s="200"/>
      <c r="D69" s="200"/>
      <c r="E69" s="200"/>
      <c r="F69" s="200"/>
      <c r="G69" s="200"/>
      <c r="H69" s="201"/>
      <c r="I69" s="115"/>
    </row>
    <row r="70" spans="1:9" ht="32.25" thickBot="1">
      <c r="A70" s="116" t="s">
        <v>2827</v>
      </c>
      <c r="B70" s="117" t="s">
        <v>543</v>
      </c>
      <c r="C70" s="117" t="s">
        <v>2828</v>
      </c>
      <c r="D70" s="117" t="s">
        <v>2829</v>
      </c>
      <c r="E70" s="117" t="s">
        <v>2830</v>
      </c>
      <c r="F70" s="117" t="s">
        <v>2831</v>
      </c>
      <c r="G70" s="117" t="s">
        <v>2832</v>
      </c>
      <c r="H70" s="117" t="s">
        <v>2833</v>
      </c>
      <c r="I70" s="115"/>
    </row>
    <row r="71" spans="1:9" ht="16.5" thickBot="1">
      <c r="A71" s="116" t="s">
        <v>4</v>
      </c>
      <c r="B71" s="121">
        <f>'NonPoint Annual'!I131</f>
        <v>4575.1266704820027</v>
      </c>
      <c r="C71" s="121">
        <f>'NonPoint Annual'!I271</f>
        <v>6434.7729082169999</v>
      </c>
      <c r="D71" s="121">
        <f>'NonPoint Annual'!I415</f>
        <v>1456.3129805330004</v>
      </c>
      <c r="E71" s="121">
        <f>'NonPoint Annual'!I554</f>
        <v>2204.1755924280001</v>
      </c>
      <c r="F71" s="121">
        <f>'NonPoint Annual'!I692</f>
        <v>2307.9082483260004</v>
      </c>
      <c r="G71" s="121">
        <f>'NonPoint Annual'!I792</f>
        <v>4848.7088329039998</v>
      </c>
      <c r="H71" s="121">
        <f t="shared" ref="H71:H76" si="4">SUM(B71:G71)</f>
        <v>21827.005232890006</v>
      </c>
      <c r="I71" s="115"/>
    </row>
    <row r="72" spans="1:9" ht="18" thickBot="1">
      <c r="A72" s="116" t="s">
        <v>2834</v>
      </c>
      <c r="B72" s="121">
        <f>'NonPoint Annual'!F131</f>
        <v>953.45791921700027</v>
      </c>
      <c r="C72" s="121">
        <f>'NonPoint Annual'!F271</f>
        <v>1602.454618948</v>
      </c>
      <c r="D72" s="121">
        <f>'NonPoint Annual'!F415</f>
        <v>306.15734630200001</v>
      </c>
      <c r="E72" s="121">
        <f>'NonPoint Annual'!F554</f>
        <v>527.07623788699982</v>
      </c>
      <c r="F72" s="121">
        <f>'NonPoint Annual'!F692</f>
        <v>456.21926760399998</v>
      </c>
      <c r="G72" s="121">
        <f>'NonPoint Annual'!F792</f>
        <v>1595.7699690010002</v>
      </c>
      <c r="H72" s="121">
        <f t="shared" si="4"/>
        <v>5441.1353589589999</v>
      </c>
      <c r="I72" s="115"/>
    </row>
    <row r="73" spans="1:9" ht="16.5" thickBot="1">
      <c r="A73" s="116" t="s">
        <v>0</v>
      </c>
      <c r="B73" s="121">
        <f>'NonPoint Annual'!D131</f>
        <v>3444.2783526719995</v>
      </c>
      <c r="C73" s="121">
        <f>'NonPoint Annual'!D271</f>
        <v>3852.9664011589998</v>
      </c>
      <c r="D73" s="121">
        <f>'NonPoint Annual'!D415</f>
        <v>1323.3852193970001</v>
      </c>
      <c r="E73" s="121">
        <f>'NonPoint Annual'!D554</f>
        <v>2656.1722228299996</v>
      </c>
      <c r="F73" s="121">
        <f>'NonPoint Annual'!D692</f>
        <v>1280.8212575380001</v>
      </c>
      <c r="G73" s="121">
        <f>'NonPoint Annual'!D792</f>
        <v>3344.2581145449994</v>
      </c>
      <c r="H73" s="121">
        <f t="shared" si="4"/>
        <v>15901.881568140998</v>
      </c>
      <c r="I73" s="115"/>
    </row>
    <row r="74" spans="1:9" ht="18" thickBot="1">
      <c r="A74" s="116" t="s">
        <v>2837</v>
      </c>
      <c r="B74" s="121">
        <f>'NonPoint Annual'!H131</f>
        <v>569.67537632400001</v>
      </c>
      <c r="C74" s="121">
        <f>'NonPoint Annual'!H271</f>
        <v>783.94518269900004</v>
      </c>
      <c r="D74" s="121">
        <f>'NonPoint Annual'!H415</f>
        <v>348.63180649999981</v>
      </c>
      <c r="E74" s="121">
        <f>'NonPoint Annual'!H554</f>
        <v>317.81374693399999</v>
      </c>
      <c r="F74" s="121">
        <f>'NonPoint Annual'!H692</f>
        <v>192.00673000000009</v>
      </c>
      <c r="G74" s="121">
        <f>'NonPoint Annual'!H792</f>
        <v>482.90806184799993</v>
      </c>
      <c r="H74" s="121">
        <f t="shared" si="4"/>
        <v>2694.980904305</v>
      </c>
      <c r="I74" s="115"/>
    </row>
    <row r="75" spans="1:9" ht="18" thickBot="1">
      <c r="A75" s="116" t="s">
        <v>2836</v>
      </c>
      <c r="B75" s="121">
        <f>'NonPoint Annual'!G131</f>
        <v>993.46992100500006</v>
      </c>
      <c r="C75" s="121">
        <f>'NonPoint Annual'!G271</f>
        <v>1583.1678666669995</v>
      </c>
      <c r="D75" s="121">
        <f>'NonPoint Annual'!G415</f>
        <v>562.83418843399988</v>
      </c>
      <c r="E75" s="121">
        <f>'NonPoint Annual'!G554</f>
        <v>748.68897684399997</v>
      </c>
      <c r="F75" s="121">
        <f>'NonPoint Annual'!G692</f>
        <v>642.30477401900009</v>
      </c>
      <c r="G75" s="121">
        <f>'NonPoint Annual'!G792</f>
        <v>730.83515551899984</v>
      </c>
      <c r="H75" s="121">
        <f t="shared" si="4"/>
        <v>5261.3008824879998</v>
      </c>
      <c r="I75" s="115"/>
    </row>
    <row r="76" spans="1:9" ht="18" thickBot="1">
      <c r="A76" s="116" t="s">
        <v>2838</v>
      </c>
      <c r="B76" s="121">
        <f>'NonPoint Annual'!E131</f>
        <v>135.90916355000002</v>
      </c>
      <c r="C76" s="121">
        <f>'NonPoint Annual'!E271</f>
        <v>353.43064192899999</v>
      </c>
      <c r="D76" s="121">
        <f>'NonPoint Annual'!E415</f>
        <v>798.12331892800046</v>
      </c>
      <c r="E76" s="121">
        <f>'NonPoint Annual'!E554</f>
        <v>296.2361912180001</v>
      </c>
      <c r="F76" s="121">
        <f>'NonPoint Annual'!E692</f>
        <v>155.23071690999998</v>
      </c>
      <c r="G76" s="121">
        <f>'NonPoint Annual'!E792</f>
        <v>200.83960899999997</v>
      </c>
      <c r="H76" s="121">
        <f t="shared" si="4"/>
        <v>1939.7696415350006</v>
      </c>
      <c r="I76" s="115"/>
    </row>
    <row r="79" spans="1:9" ht="15.75">
      <c r="A79" s="109" t="s">
        <v>2847</v>
      </c>
    </row>
    <row r="80" spans="1:9" ht="16.5" thickBot="1">
      <c r="A80" s="109" t="s">
        <v>2824</v>
      </c>
    </row>
    <row r="81" spans="1:9" ht="16.5" thickBot="1">
      <c r="A81" s="199" t="s">
        <v>2846</v>
      </c>
      <c r="B81" s="200"/>
      <c r="C81" s="200"/>
      <c r="D81" s="200"/>
      <c r="E81" s="200"/>
      <c r="F81" s="200"/>
      <c r="G81" s="200"/>
      <c r="H81" s="201"/>
      <c r="I81" s="115"/>
    </row>
    <row r="82" spans="1:9" ht="16.5" thickBot="1">
      <c r="A82" s="199" t="s">
        <v>2826</v>
      </c>
      <c r="B82" s="200"/>
      <c r="C82" s="200"/>
      <c r="D82" s="200"/>
      <c r="E82" s="200"/>
      <c r="F82" s="200"/>
      <c r="G82" s="200"/>
      <c r="H82" s="201"/>
      <c r="I82" s="115"/>
    </row>
    <row r="83" spans="1:9" ht="32.25" thickBot="1">
      <c r="A83" s="116" t="s">
        <v>2827</v>
      </c>
      <c r="B83" s="117" t="s">
        <v>543</v>
      </c>
      <c r="C83" s="117" t="s">
        <v>2828</v>
      </c>
      <c r="D83" s="117" t="s">
        <v>2829</v>
      </c>
      <c r="E83" s="117" t="s">
        <v>2830</v>
      </c>
      <c r="F83" s="117" t="s">
        <v>2831</v>
      </c>
      <c r="G83" s="117" t="s">
        <v>2832</v>
      </c>
      <c r="H83" s="117" t="s">
        <v>2833</v>
      </c>
      <c r="I83" s="115"/>
    </row>
    <row r="84" spans="1:9" ht="16.5" thickBot="1">
      <c r="A84" s="118" t="s">
        <v>4</v>
      </c>
      <c r="B84" s="138">
        <f>'NMIM Daily'!G216</f>
        <v>10.476483206407099</v>
      </c>
      <c r="C84" s="123">
        <f>'NMIM Daily'!G431</f>
        <v>11.279524500777415</v>
      </c>
      <c r="D84" s="124">
        <f>'NMIM Daily'!G646</f>
        <v>3.0354184279903218</v>
      </c>
      <c r="E84" s="124">
        <f>'NMIM Daily'!G861</f>
        <v>5.2379006800096803</v>
      </c>
      <c r="F84" s="124">
        <f>'NMIM Daily'!G1076</f>
        <v>4.4813927484080667</v>
      </c>
      <c r="G84" s="124">
        <f>'NMIM Daily'!G1291</f>
        <v>4.1067902366645166</v>
      </c>
      <c r="H84" s="125">
        <f>SUM(B84:G84)</f>
        <v>38.617509800257103</v>
      </c>
      <c r="I84" s="115"/>
    </row>
    <row r="85" spans="1:9" ht="18" thickBot="1">
      <c r="A85" s="119" t="s">
        <v>2834</v>
      </c>
      <c r="B85" s="126">
        <f>'NMIM Daily'!F216</f>
        <v>6.7396563523870965</v>
      </c>
      <c r="C85" s="126">
        <f>'NMIM Daily'!F431</f>
        <v>11.101910922419354</v>
      </c>
      <c r="D85" s="124">
        <f>'NMIM Daily'!F646</f>
        <v>2.2677502998967736</v>
      </c>
      <c r="E85" s="124">
        <f>'NMIM Daily'!F861</f>
        <v>3.4982597740580643</v>
      </c>
      <c r="F85" s="124">
        <f>'NMIM Daily'!F1076</f>
        <v>3.126028062883869</v>
      </c>
      <c r="G85" s="124">
        <f>'NMIM Daily'!F1291</f>
        <v>1.8947286617096768</v>
      </c>
      <c r="H85" s="125">
        <f>SUM(B85:G85)</f>
        <v>28.628334073354836</v>
      </c>
      <c r="I85" s="115"/>
    </row>
    <row r="86" spans="1:9" ht="16.5" thickBot="1">
      <c r="A86" s="116" t="s">
        <v>0</v>
      </c>
      <c r="B86" s="124">
        <f>'NMIM Daily'!E216</f>
        <v>100.70070383399997</v>
      </c>
      <c r="C86" s="124">
        <f>'NMIM Daily'!E431</f>
        <v>128.60135661748393</v>
      </c>
      <c r="D86" s="124">
        <f>'NMIM Daily'!E646</f>
        <v>32.23134877774195</v>
      </c>
      <c r="E86" s="124">
        <f>'NMIM Daily'!E861</f>
        <v>39.638563333580628</v>
      </c>
      <c r="F86" s="124">
        <f>'NMIM Daily'!E1076</f>
        <v>63.560315099322622</v>
      </c>
      <c r="G86" s="124">
        <f>'NMIM Daily'!E1291</f>
        <v>50.860375970967731</v>
      </c>
      <c r="H86" s="125">
        <f>SUM(B86:G86)</f>
        <v>415.59266363309683</v>
      </c>
      <c r="I86" s="115"/>
    </row>
    <row r="87" spans="1:9">
      <c r="A87" s="194"/>
      <c r="B87" s="194"/>
      <c r="C87" s="194"/>
      <c r="D87" s="194"/>
      <c r="E87" s="194"/>
      <c r="F87" s="194"/>
      <c r="G87" s="194"/>
      <c r="H87" s="194"/>
      <c r="I87" s="115"/>
    </row>
    <row r="88" spans="1:9" ht="15.75" thickBot="1">
      <c r="A88" s="195"/>
      <c r="B88" s="195"/>
      <c r="C88" s="195"/>
      <c r="D88" s="195"/>
      <c r="E88" s="195"/>
      <c r="F88" s="195"/>
      <c r="G88" s="195"/>
      <c r="H88" s="195"/>
      <c r="I88" s="115"/>
    </row>
    <row r="89" spans="1:9" ht="16.5" thickBot="1">
      <c r="A89" s="196" t="s">
        <v>2846</v>
      </c>
      <c r="B89" s="197"/>
      <c r="C89" s="197"/>
      <c r="D89" s="197"/>
      <c r="E89" s="197"/>
      <c r="F89" s="197"/>
      <c r="G89" s="197"/>
      <c r="H89" s="198"/>
      <c r="I89" s="115"/>
    </row>
    <row r="90" spans="1:9" ht="16.5" thickBot="1">
      <c r="A90" s="199" t="s">
        <v>2835</v>
      </c>
      <c r="B90" s="200"/>
      <c r="C90" s="200"/>
      <c r="D90" s="200"/>
      <c r="E90" s="200"/>
      <c r="F90" s="200"/>
      <c r="G90" s="200"/>
      <c r="H90" s="201"/>
      <c r="I90" s="115"/>
    </row>
    <row r="91" spans="1:9" ht="32.25" thickBot="1">
      <c r="A91" s="116" t="s">
        <v>2827</v>
      </c>
      <c r="B91" s="117" t="s">
        <v>543</v>
      </c>
      <c r="C91" s="117" t="s">
        <v>2828</v>
      </c>
      <c r="D91" s="117" t="s">
        <v>2829</v>
      </c>
      <c r="E91" s="117" t="s">
        <v>2830</v>
      </c>
      <c r="F91" s="117" t="s">
        <v>2831</v>
      </c>
      <c r="G91" s="117" t="s">
        <v>2832</v>
      </c>
      <c r="H91" s="117" t="s">
        <v>2833</v>
      </c>
      <c r="I91" s="115"/>
    </row>
    <row r="92" spans="1:9" ht="16.5" thickBot="1">
      <c r="A92" s="116" t="s">
        <v>4</v>
      </c>
      <c r="B92" s="121">
        <f>'NMIM Annual'!J216</f>
        <v>2520.8082187593</v>
      </c>
      <c r="C92" s="121">
        <f>'NMIM Annual'!J431</f>
        <v>2900.1324936509977</v>
      </c>
      <c r="D92" s="121">
        <f>'NMIM Annual'!J646</f>
        <v>781.51739269300049</v>
      </c>
      <c r="E92" s="121">
        <f>'NMIM Annual'!J861</f>
        <v>1190.0575374510001</v>
      </c>
      <c r="F92" s="121">
        <f>'NMIM Annual'!J1076</f>
        <v>1255.7675109212987</v>
      </c>
      <c r="G92" s="121">
        <f>'NMIM Annual'!J1291</f>
        <v>1030.4066285860001</v>
      </c>
      <c r="H92" s="139">
        <f t="shared" ref="H92:H97" si="5">SUM(B92:G92)</f>
        <v>9678.6897820615977</v>
      </c>
      <c r="I92" s="115"/>
    </row>
    <row r="93" spans="1:9" ht="18" thickBot="1">
      <c r="A93" s="116" t="s">
        <v>2834</v>
      </c>
      <c r="B93" s="121">
        <f>'NMIM Annual'!G216</f>
        <v>2019.2566531599998</v>
      </c>
      <c r="C93" s="121">
        <f>'NMIM Annual'!G431</f>
        <v>3463.2956693199994</v>
      </c>
      <c r="D93" s="121">
        <f>'NMIM Annual'!G646</f>
        <v>661.06810738799993</v>
      </c>
      <c r="E93" s="121">
        <f>'NMIM Annual'!G861</f>
        <v>1019.1252775569995</v>
      </c>
      <c r="F93" s="121">
        <f>'NMIM Annual'!G1076</f>
        <v>990.79044370400004</v>
      </c>
      <c r="G93" s="121">
        <f>'NMIM Annual'!G1291</f>
        <v>645.73836771999993</v>
      </c>
      <c r="H93" s="139">
        <f t="shared" si="5"/>
        <v>8799.2745188489971</v>
      </c>
      <c r="I93" s="115"/>
    </row>
    <row r="94" spans="1:9" ht="16.5" thickBot="1">
      <c r="A94" s="116" t="s">
        <v>0</v>
      </c>
      <c r="B94" s="121">
        <f>'NMIM Annual'!E216</f>
        <v>25142.40750582</v>
      </c>
      <c r="C94" s="121">
        <f>'NMIM Annual'!E431</f>
        <v>33421.525545670003</v>
      </c>
      <c r="D94" s="121">
        <f>'NMIM Annual'!E646</f>
        <v>8162.8767341999965</v>
      </c>
      <c r="E94" s="121">
        <f>'NMIM Annual'!E861</f>
        <v>9651.8703688899986</v>
      </c>
      <c r="F94" s="121">
        <f>'NMIM Annual'!E1076</f>
        <v>16780.746098530006</v>
      </c>
      <c r="G94" s="121">
        <f>'NMIM Annual'!E1291</f>
        <v>13584.43453215</v>
      </c>
      <c r="H94" s="139">
        <f t="shared" si="5"/>
        <v>106743.86078526</v>
      </c>
      <c r="I94" s="115"/>
    </row>
    <row r="95" spans="1:9" ht="18" thickBot="1">
      <c r="A95" s="116" t="s">
        <v>2836</v>
      </c>
      <c r="B95" s="121">
        <f>'NMIM Annual'!H216</f>
        <v>206.8976552682999</v>
      </c>
      <c r="C95" s="121">
        <f>'NMIM Annual'!H431</f>
        <v>333.29773218579999</v>
      </c>
      <c r="D95" s="121">
        <f>'NMIM Annual'!H646</f>
        <v>74.489069694299985</v>
      </c>
      <c r="E95" s="121">
        <f>'NMIM Annual'!H861</f>
        <v>101.06516204470003</v>
      </c>
      <c r="F95" s="121">
        <f>'NMIM Annual'!H1076</f>
        <v>113.13547405339992</v>
      </c>
      <c r="G95" s="121">
        <f>'NMIM Annual'!H1291</f>
        <v>53.573920737000002</v>
      </c>
      <c r="H95" s="139">
        <f t="shared" si="5"/>
        <v>882.45901398349974</v>
      </c>
      <c r="I95" s="115"/>
    </row>
    <row r="96" spans="1:9" ht="18" thickBot="1">
      <c r="A96" s="116" t="s">
        <v>2837</v>
      </c>
      <c r="B96" s="121">
        <f>'NMIM Annual'!I216</f>
        <v>5.8047917381599978</v>
      </c>
      <c r="C96" s="121">
        <f>'NMIM Annual'!I431</f>
        <v>9.6834967196400061</v>
      </c>
      <c r="D96" s="121">
        <f>'NMIM Annual'!I646</f>
        <v>1.8750144927099994</v>
      </c>
      <c r="E96" s="121">
        <f>'NMIM Annual'!I861</f>
        <v>2.8011079701099995</v>
      </c>
      <c r="F96" s="121">
        <f>'NMIM Annual'!I1076</f>
        <v>3.0221817034699989</v>
      </c>
      <c r="G96" s="121">
        <f>'NMIM Annual'!I1291</f>
        <v>2.0966303077999999</v>
      </c>
      <c r="H96" s="139">
        <f t="shared" si="5"/>
        <v>25.283222931890002</v>
      </c>
      <c r="I96" s="115"/>
    </row>
    <row r="97" spans="1:9" ht="18" thickBot="1">
      <c r="A97" s="116" t="s">
        <v>2838</v>
      </c>
      <c r="B97" s="121">
        <f>'NMIM Annual'!F216</f>
        <v>2.9313647950999995</v>
      </c>
      <c r="C97" s="121">
        <f>'NMIM Annual'!F431</f>
        <v>4.6197097687999991</v>
      </c>
      <c r="D97" s="121">
        <f>'NMIM Annual'!F646</f>
        <v>0.95164192324999997</v>
      </c>
      <c r="E97" s="121">
        <f>'NMIM Annual'!F861</f>
        <v>1.3833524740200005</v>
      </c>
      <c r="F97" s="121">
        <f>'NMIM Annual'!F1076</f>
        <v>1.5661965336099994</v>
      </c>
      <c r="G97" s="121">
        <f>'NMIM Annual'!F1291</f>
        <v>0.96712243044000012</v>
      </c>
      <c r="H97" s="139">
        <f t="shared" si="5"/>
        <v>12.419387925219997</v>
      </c>
      <c r="I97" s="115"/>
    </row>
    <row r="100" spans="1:9" ht="15.75">
      <c r="A100" s="109" t="s">
        <v>2849</v>
      </c>
    </row>
    <row r="101" spans="1:9" ht="16.5" thickBot="1">
      <c r="A101" s="109" t="s">
        <v>2824</v>
      </c>
    </row>
    <row r="102" spans="1:9" ht="16.5" thickBot="1">
      <c r="A102" s="199" t="s">
        <v>2848</v>
      </c>
      <c r="B102" s="200"/>
      <c r="C102" s="200"/>
      <c r="D102" s="200"/>
      <c r="E102" s="200"/>
      <c r="F102" s="200"/>
      <c r="G102" s="200"/>
      <c r="H102" s="201"/>
      <c r="I102" s="115"/>
    </row>
    <row r="103" spans="1:9" ht="16.5" thickBot="1">
      <c r="A103" s="199" t="s">
        <v>2826</v>
      </c>
      <c r="B103" s="200"/>
      <c r="C103" s="200"/>
      <c r="D103" s="200"/>
      <c r="E103" s="200"/>
      <c r="F103" s="200"/>
      <c r="G103" s="200"/>
      <c r="H103" s="201"/>
      <c r="I103" s="115"/>
    </row>
    <row r="104" spans="1:9" ht="32.25" thickBot="1">
      <c r="A104" s="116" t="s">
        <v>2827</v>
      </c>
      <c r="B104" s="117" t="s">
        <v>543</v>
      </c>
      <c r="C104" s="117" t="s">
        <v>2828</v>
      </c>
      <c r="D104" s="117" t="s">
        <v>2829</v>
      </c>
      <c r="E104" s="117" t="s">
        <v>2830</v>
      </c>
      <c r="F104" s="117" t="s">
        <v>2831</v>
      </c>
      <c r="G104" s="117" t="s">
        <v>2832</v>
      </c>
      <c r="H104" s="117" t="s">
        <v>2833</v>
      </c>
      <c r="I104" s="115"/>
    </row>
    <row r="105" spans="1:9" ht="16.5" thickBot="1">
      <c r="A105" s="118" t="s">
        <v>4</v>
      </c>
      <c r="B105" s="138">
        <f>'MAR Daily'!G11</f>
        <v>0.70691898910811035</v>
      </c>
      <c r="C105" s="123">
        <f>'MAR Daily'!G21</f>
        <v>0.50696260734221388</v>
      </c>
      <c r="D105" s="124">
        <f>'MAR Daily'!G26</f>
        <v>6.5107269723287675E-2</v>
      </c>
      <c r="E105" s="124">
        <f>'MAR Daily'!G33</f>
        <v>0.19150052082779309</v>
      </c>
      <c r="F105" s="124">
        <f>'MAR Daily'!G37</f>
        <v>2.6012908174520545E-2</v>
      </c>
      <c r="G105" s="124">
        <f>'MAR Daily'!G42</f>
        <v>0.13986195669323287</v>
      </c>
      <c r="H105" s="125">
        <f>SUM(B105:G105)</f>
        <v>1.6363642518691586</v>
      </c>
      <c r="I105" s="115"/>
    </row>
    <row r="106" spans="1:9" ht="18" thickBot="1">
      <c r="A106" s="119" t="s">
        <v>2834</v>
      </c>
      <c r="B106" s="126">
        <f>'MAR Daily'!F11</f>
        <v>9.4940286320766205</v>
      </c>
      <c r="C106" s="126">
        <f>'MAR Daily'!F21</f>
        <v>3.5919784443505245</v>
      </c>
      <c r="D106" s="124">
        <f>'MAR Daily'!F26</f>
        <v>0.221436211739726</v>
      </c>
      <c r="E106" s="124">
        <f>'MAR Daily'!F33</f>
        <v>0.82027831561964915</v>
      </c>
      <c r="F106" s="124">
        <f>'MAR Daily'!F37</f>
        <v>0.47299433674794522</v>
      </c>
      <c r="G106" s="124">
        <f>'MAR Daily'!F42</f>
        <v>3.8311568721371043</v>
      </c>
      <c r="H106" s="125">
        <f>SUM(B106:G106)</f>
        <v>18.431872812671571</v>
      </c>
      <c r="I106" s="115"/>
    </row>
    <row r="107" spans="1:9" ht="16.5" thickBot="1">
      <c r="A107" s="116" t="s">
        <v>0</v>
      </c>
      <c r="B107" s="124">
        <f>'MAR Daily'!E11</f>
        <v>4.1569413048808199</v>
      </c>
      <c r="C107" s="124">
        <f>'MAR Daily'!E21</f>
        <v>1.9849031996755633</v>
      </c>
      <c r="D107" s="124">
        <f>'MAR Daily'!E26</f>
        <v>1.6673565841643836</v>
      </c>
      <c r="E107" s="124">
        <f>'MAR Daily'!E33</f>
        <v>0.98602404578683489</v>
      </c>
      <c r="F107" s="124">
        <f>'MAR Daily'!E37</f>
        <v>9.3230904302739712E-2</v>
      </c>
      <c r="G107" s="124">
        <f>'MAR Daily'!E42</f>
        <v>0.35555894750551176</v>
      </c>
      <c r="H107" s="125">
        <f>SUM(B107:G107)</f>
        <v>9.2440149863158538</v>
      </c>
      <c r="I107" s="115"/>
    </row>
    <row r="108" spans="1:9">
      <c r="A108" s="194"/>
      <c r="B108" s="194"/>
      <c r="C108" s="194"/>
      <c r="D108" s="194"/>
      <c r="E108" s="194"/>
      <c r="F108" s="194"/>
      <c r="G108" s="194"/>
      <c r="H108" s="194"/>
      <c r="I108" s="115"/>
    </row>
    <row r="109" spans="1:9" ht="15.75" thickBot="1">
      <c r="A109" s="195"/>
      <c r="B109" s="195"/>
      <c r="C109" s="195"/>
      <c r="D109" s="195"/>
      <c r="E109" s="195"/>
      <c r="F109" s="195"/>
      <c r="G109" s="195"/>
      <c r="H109" s="195"/>
      <c r="I109" s="115"/>
    </row>
    <row r="110" spans="1:9" ht="16.5" thickBot="1">
      <c r="A110" s="196" t="s">
        <v>2848</v>
      </c>
      <c r="B110" s="197"/>
      <c r="C110" s="197"/>
      <c r="D110" s="197"/>
      <c r="E110" s="197"/>
      <c r="F110" s="197"/>
      <c r="G110" s="197"/>
      <c r="H110" s="198"/>
      <c r="I110" s="115"/>
    </row>
    <row r="111" spans="1:9" ht="16.5" thickBot="1">
      <c r="A111" s="199" t="s">
        <v>2835</v>
      </c>
      <c r="B111" s="200"/>
      <c r="C111" s="200"/>
      <c r="D111" s="200"/>
      <c r="E111" s="200"/>
      <c r="F111" s="200"/>
      <c r="G111" s="200"/>
      <c r="H111" s="201"/>
      <c r="I111" s="115"/>
    </row>
    <row r="112" spans="1:9" ht="32.25" thickBot="1">
      <c r="A112" s="116" t="s">
        <v>2827</v>
      </c>
      <c r="B112" s="117" t="s">
        <v>543</v>
      </c>
      <c r="C112" s="117" t="s">
        <v>2828</v>
      </c>
      <c r="D112" s="117" t="s">
        <v>2829</v>
      </c>
      <c r="E112" s="117" t="s">
        <v>2830</v>
      </c>
      <c r="F112" s="117" t="s">
        <v>2831</v>
      </c>
      <c r="G112" s="117" t="s">
        <v>2832</v>
      </c>
      <c r="H112" s="117" t="s">
        <v>2833</v>
      </c>
      <c r="I112" s="115"/>
    </row>
    <row r="113" spans="1:9" ht="16.5" thickBot="1">
      <c r="A113" s="116" t="s">
        <v>4</v>
      </c>
      <c r="B113" s="121">
        <f>'MAR Annual'!I11</f>
        <v>258.02543102446032</v>
      </c>
      <c r="C113" s="121">
        <f>'MAR Annual'!I21</f>
        <v>185.0413516799081</v>
      </c>
      <c r="D113" s="121">
        <f>'MAR Annual'!I26</f>
        <v>23.764153448999998</v>
      </c>
      <c r="E113" s="121">
        <f>'MAR Annual'!I33</f>
        <v>69.897690102144466</v>
      </c>
      <c r="F113" s="121">
        <f>'MAR Annual'!I37</f>
        <v>9.4947114836999997</v>
      </c>
      <c r="G113" s="121">
        <f>'MAR Annual'!I42</f>
        <v>51.049614193029996</v>
      </c>
      <c r="H113" s="139">
        <f t="shared" ref="H113:H117" si="6">SUM(B113:G113)</f>
        <v>597.2729519322429</v>
      </c>
      <c r="I113" s="115"/>
    </row>
    <row r="114" spans="1:9" ht="18" thickBot="1">
      <c r="A114" s="116" t="s">
        <v>2834</v>
      </c>
      <c r="B114" s="121">
        <f>'MAR Annual'!F11</f>
        <v>3465.3204507079663</v>
      </c>
      <c r="C114" s="121">
        <f>'MAR Annual'!F21</f>
        <v>1311.0721321879412</v>
      </c>
      <c r="D114" s="121">
        <f>'MAR Annual'!F26</f>
        <v>80.824217285000003</v>
      </c>
      <c r="E114" s="121">
        <f>'MAR Annual'!F33</f>
        <v>299.40158520117194</v>
      </c>
      <c r="F114" s="121">
        <f>'MAR Annual'!F37</f>
        <v>172.64293291300001</v>
      </c>
      <c r="G114" s="121">
        <f>'MAR Annual'!F42</f>
        <v>1398.372258330043</v>
      </c>
      <c r="H114" s="139">
        <f t="shared" si="6"/>
        <v>6727.6335766251213</v>
      </c>
      <c r="I114" s="115"/>
    </row>
    <row r="115" spans="1:9" ht="16.5" thickBot="1">
      <c r="A115" s="116" t="s">
        <v>0</v>
      </c>
      <c r="B115" s="121">
        <f>'MAR Annual'!E11</f>
        <v>1517.2835762814996</v>
      </c>
      <c r="C115" s="121">
        <f>'MAR Annual'!E21</f>
        <v>724.48966788158066</v>
      </c>
      <c r="D115" s="121">
        <f>'MAR Annual'!E26</f>
        <v>608.58515321999994</v>
      </c>
      <c r="E115" s="121">
        <f>'MAR Annual'!E33</f>
        <v>359.89877671219477</v>
      </c>
      <c r="F115" s="121">
        <f>'MAR Annual'!E37</f>
        <v>34.0292800705</v>
      </c>
      <c r="G115" s="121">
        <f>'MAR Annual'!E42</f>
        <v>129.77901583951177</v>
      </c>
      <c r="H115" s="139">
        <f t="shared" si="6"/>
        <v>3374.0654700052869</v>
      </c>
      <c r="I115" s="115"/>
    </row>
    <row r="116" spans="1:9" ht="18" thickBot="1">
      <c r="A116" s="116" t="s">
        <v>2836</v>
      </c>
      <c r="B116" s="121">
        <f>'MAR Annual'!G11</f>
        <v>2.74120800677</v>
      </c>
      <c r="C116" s="121">
        <f>'MAR Annual'!G21</f>
        <v>7.3354127274400014</v>
      </c>
      <c r="D116" s="121">
        <f>'MAR Annual'!G26</f>
        <v>2.217223631</v>
      </c>
      <c r="E116" s="121">
        <f>'MAR Annual'!G33</f>
        <v>4.985905893</v>
      </c>
      <c r="F116" s="121">
        <f>'MAR Annual'!G37</f>
        <v>4.9447494061799997</v>
      </c>
      <c r="G116" s="121">
        <f>'MAR Annual'!G42</f>
        <v>9.0882066352499997</v>
      </c>
      <c r="H116" s="139">
        <f t="shared" si="6"/>
        <v>31.312706299640002</v>
      </c>
      <c r="I116" s="115"/>
    </row>
    <row r="117" spans="1:9" ht="18" thickBot="1">
      <c r="A117" s="116" t="s">
        <v>2837</v>
      </c>
      <c r="B117" s="121">
        <f>'MAR Annual'!H11</f>
        <v>1284.7450395909798</v>
      </c>
      <c r="C117" s="121">
        <f>'MAR Annual'!H21</f>
        <v>510.00288898035308</v>
      </c>
      <c r="D117" s="121">
        <f>'MAR Annual'!H26</f>
        <v>4.9720132069999998</v>
      </c>
      <c r="E117" s="121">
        <f>'MAR Annual'!H33</f>
        <v>46.491593852834875</v>
      </c>
      <c r="F117" s="121">
        <f>'MAR Annual'!H37</f>
        <v>8.5050828237100001E-2</v>
      </c>
      <c r="G117" s="121">
        <f>'MAR Annual'!H42</f>
        <v>664.66281848945596</v>
      </c>
      <c r="H117" s="139">
        <f t="shared" si="6"/>
        <v>2510.959404948861</v>
      </c>
      <c r="I117" s="115"/>
    </row>
    <row r="118" spans="1:9" ht="18" thickBot="1">
      <c r="A118" s="116" t="s">
        <v>2838</v>
      </c>
      <c r="B118" s="121">
        <v>0</v>
      </c>
      <c r="C118" s="121">
        <v>0</v>
      </c>
      <c r="D118" s="121">
        <v>0</v>
      </c>
      <c r="E118" s="121">
        <v>0</v>
      </c>
      <c r="F118" s="121">
        <v>0</v>
      </c>
      <c r="G118" s="121">
        <v>0</v>
      </c>
      <c r="H118" s="139">
        <f>SUM(B118:G118)</f>
        <v>0</v>
      </c>
      <c r="I118" s="115"/>
    </row>
    <row r="121" spans="1:9" ht="15.75">
      <c r="A121" s="109" t="s">
        <v>2850</v>
      </c>
    </row>
    <row r="122" spans="1:9" ht="16.5" thickBot="1">
      <c r="A122" s="109" t="s">
        <v>2824</v>
      </c>
    </row>
    <row r="123" spans="1:9" ht="16.5" thickBot="1">
      <c r="A123" s="199" t="s">
        <v>2851</v>
      </c>
      <c r="B123" s="200"/>
      <c r="C123" s="200"/>
      <c r="D123" s="200"/>
      <c r="E123" s="200"/>
      <c r="F123" s="200"/>
      <c r="G123" s="200"/>
      <c r="H123" s="201"/>
      <c r="I123" s="115"/>
    </row>
    <row r="124" spans="1:9" ht="16.5" thickBot="1">
      <c r="A124" s="199" t="s">
        <v>2826</v>
      </c>
      <c r="B124" s="200"/>
      <c r="C124" s="200"/>
      <c r="D124" s="200"/>
      <c r="E124" s="200"/>
      <c r="F124" s="200"/>
      <c r="G124" s="200"/>
      <c r="H124" s="201"/>
      <c r="I124" s="115"/>
    </row>
    <row r="125" spans="1:9" ht="32.25" thickBot="1">
      <c r="A125" s="116" t="s">
        <v>2827</v>
      </c>
      <c r="B125" s="117" t="s">
        <v>543</v>
      </c>
      <c r="C125" s="117" t="s">
        <v>2828</v>
      </c>
      <c r="D125" s="117" t="s">
        <v>2829</v>
      </c>
      <c r="E125" s="117" t="s">
        <v>2830</v>
      </c>
      <c r="F125" s="117" t="s">
        <v>2831</v>
      </c>
      <c r="G125" s="117" t="s">
        <v>2832</v>
      </c>
      <c r="H125" s="117" t="s">
        <v>2833</v>
      </c>
      <c r="I125" s="115"/>
    </row>
    <row r="126" spans="1:9" ht="16.5" thickBot="1">
      <c r="A126" s="118" t="s">
        <v>4</v>
      </c>
      <c r="B126" s="145">
        <f>'ONROAD Daily &amp; Annual'!B7</f>
        <v>10.775875387018397</v>
      </c>
      <c r="C126" s="146">
        <f>'ONROAD Daily &amp; Annual'!B8</f>
        <v>14.382168004547299</v>
      </c>
      <c r="D126" s="121">
        <f>'ONROAD Daily &amp; Annual'!B9</f>
        <v>3.1007538658316625</v>
      </c>
      <c r="E126" s="121">
        <f>'ONROAD Daily &amp; Annual'!B10</f>
        <v>4.5540545839899709</v>
      </c>
      <c r="F126" s="121">
        <f>'ONROAD Daily &amp; Annual'!B11</f>
        <v>6.0084523033082613</v>
      </c>
      <c r="G126" s="121">
        <f>'ONROAD Daily &amp; Annual'!B12</f>
        <v>6.5231971761512142</v>
      </c>
      <c r="H126" s="139">
        <f>SUM(B126:G126)</f>
        <v>45.34450132084681</v>
      </c>
      <c r="I126" s="115"/>
    </row>
    <row r="127" spans="1:9" ht="18" thickBot="1">
      <c r="A127" s="119" t="s">
        <v>2834</v>
      </c>
      <c r="B127" s="147">
        <f>'ONROAD Daily &amp; Annual'!C7</f>
        <v>26.484807981836777</v>
      </c>
      <c r="C127" s="121">
        <f>'ONROAD Daily &amp; Annual'!C8</f>
        <v>38.264599982571355</v>
      </c>
      <c r="D127" s="121">
        <f>'ONROAD Daily &amp; Annual'!C9</f>
        <v>6.2139798700538185</v>
      </c>
      <c r="E127" s="121">
        <f>'ONROAD Daily &amp; Annual'!C10</f>
        <v>11.153041152200743</v>
      </c>
      <c r="F127" s="121">
        <f>'ONROAD Daily &amp; Annual'!C11</f>
        <v>17.905737559490635</v>
      </c>
      <c r="G127" s="121">
        <f>'ONROAD Daily &amp; Annual'!C12</f>
        <v>16.707931957811681</v>
      </c>
      <c r="H127" s="139">
        <f>SUM(B127:G127)</f>
        <v>116.73009850396501</v>
      </c>
      <c r="I127" s="115"/>
    </row>
    <row r="128" spans="1:9" ht="16.5" thickBot="1">
      <c r="A128" s="116" t="s">
        <v>0</v>
      </c>
      <c r="B128" s="121">
        <f>'ONROAD Daily &amp; Annual'!D7</f>
        <v>111.52193073129091</v>
      </c>
      <c r="C128" s="121">
        <f>'ONROAD Daily &amp; Annual'!D8</f>
        <v>155.25869980514443</v>
      </c>
      <c r="D128" s="121">
        <f>'ONROAD Daily &amp; Annual'!D9</f>
        <v>26.261847711283302</v>
      </c>
      <c r="E128" s="121">
        <f>'ONROAD Daily &amp; Annual'!D10</f>
        <v>45.619219220549105</v>
      </c>
      <c r="F128" s="121">
        <f>'ONROAD Daily &amp; Annual'!D11</f>
        <v>72.277659852902076</v>
      </c>
      <c r="G128" s="121">
        <f>'ONROAD Daily &amp; Annual'!D12</f>
        <v>66.731166244252549</v>
      </c>
      <c r="H128" s="139">
        <f>SUM(B128:G128)</f>
        <v>477.6705235654224</v>
      </c>
      <c r="I128" s="115"/>
    </row>
    <row r="129" spans="1:9">
      <c r="A129" s="194"/>
      <c r="B129" s="194"/>
      <c r="C129" s="194"/>
      <c r="D129" s="194"/>
      <c r="E129" s="194"/>
      <c r="F129" s="194"/>
      <c r="G129" s="194"/>
      <c r="H129" s="194"/>
      <c r="I129" s="115"/>
    </row>
    <row r="130" spans="1:9" ht="15.75" thickBot="1">
      <c r="A130" s="195"/>
      <c r="B130" s="195"/>
      <c r="C130" s="195"/>
      <c r="D130" s="195"/>
      <c r="E130" s="195"/>
      <c r="F130" s="195"/>
      <c r="G130" s="195"/>
      <c r="H130" s="195"/>
      <c r="I130" s="115"/>
    </row>
    <row r="131" spans="1:9" ht="16.5" thickBot="1">
      <c r="A131" s="196" t="s">
        <v>2851</v>
      </c>
      <c r="B131" s="197"/>
      <c r="C131" s="197"/>
      <c r="D131" s="197"/>
      <c r="E131" s="197"/>
      <c r="F131" s="197"/>
      <c r="G131" s="197"/>
      <c r="H131" s="198"/>
      <c r="I131" s="115"/>
    </row>
    <row r="132" spans="1:9" ht="16.5" thickBot="1">
      <c r="A132" s="199" t="s">
        <v>2835</v>
      </c>
      <c r="B132" s="200"/>
      <c r="C132" s="200"/>
      <c r="D132" s="200"/>
      <c r="E132" s="200"/>
      <c r="F132" s="200"/>
      <c r="G132" s="200"/>
      <c r="H132" s="201"/>
      <c r="I132" s="115"/>
    </row>
    <row r="133" spans="1:9" ht="32.25" thickBot="1">
      <c r="A133" s="116" t="s">
        <v>2827</v>
      </c>
      <c r="B133" s="117" t="s">
        <v>543</v>
      </c>
      <c r="C133" s="117" t="s">
        <v>2828</v>
      </c>
      <c r="D133" s="117" t="s">
        <v>2829</v>
      </c>
      <c r="E133" s="117" t="s">
        <v>2830</v>
      </c>
      <c r="F133" s="117" t="s">
        <v>2831</v>
      </c>
      <c r="G133" s="117" t="s">
        <v>2832</v>
      </c>
      <c r="H133" s="117" t="s">
        <v>2833</v>
      </c>
      <c r="I133" s="115"/>
    </row>
    <row r="134" spans="1:9" ht="16.5" thickBot="1">
      <c r="A134" s="116" t="s">
        <v>4</v>
      </c>
      <c r="B134" s="121">
        <f>'ONROAD Daily &amp; Annual'!E7</f>
        <v>3743.6811396907201</v>
      </c>
      <c r="C134" s="121">
        <f>'ONROAD Daily &amp; Annual'!E8</f>
        <v>4991.8837823697604</v>
      </c>
      <c r="D134" s="121">
        <f>'ONROAD Daily &amp; Annual'!E9</f>
        <v>1082.4098153101399</v>
      </c>
      <c r="E134" s="121">
        <f>'ONROAD Daily &amp; Annual'!E10</f>
        <v>1596.1174137171099</v>
      </c>
      <c r="F134" s="121">
        <f>'ONROAD Daily &amp; Annual'!E11</f>
        <v>2075.6677558291399</v>
      </c>
      <c r="G134" s="121">
        <f>'ONROAD Daily &amp; Annual'!E12</f>
        <v>2271.9538346389299</v>
      </c>
      <c r="H134" s="139">
        <f>SUM(B134:G134)</f>
        <v>15761.713741555799</v>
      </c>
      <c r="I134" s="115"/>
    </row>
    <row r="135" spans="1:9" ht="18" thickBot="1">
      <c r="A135" s="116" t="s">
        <v>2834</v>
      </c>
      <c r="B135" s="121">
        <f>'ONROAD Daily &amp; Annual'!F7</f>
        <v>9288.4191433618398</v>
      </c>
      <c r="C135" s="121">
        <f>'ONROAD Daily &amp; Annual'!F8</f>
        <v>13588.4113760701</v>
      </c>
      <c r="D135" s="121">
        <f>'ONROAD Daily &amp; Annual'!F9</f>
        <v>2187.5380562944301</v>
      </c>
      <c r="E135" s="121">
        <f>'ONROAD Daily &amp; Annual'!F10</f>
        <v>4038.13080384045</v>
      </c>
      <c r="F135" s="121">
        <f>'ONROAD Daily &amp; Annual'!F11</f>
        <v>6341.3287456520602</v>
      </c>
      <c r="G135" s="121">
        <f>'ONROAD Daily &amp; Annual'!F12</f>
        <v>5821.3860826719501</v>
      </c>
      <c r="H135" s="139">
        <f t="shared" ref="H135:H139" si="7">SUM(B135:G135)</f>
        <v>41265.214207890836</v>
      </c>
      <c r="I135" s="115"/>
    </row>
    <row r="136" spans="1:9" ht="16.5" thickBot="1">
      <c r="A136" s="116" t="s">
        <v>0</v>
      </c>
      <c r="B136" s="121">
        <f>'ONROAD Daily &amp; Annual'!G7</f>
        <v>41794.296370311997</v>
      </c>
      <c r="C136" s="121">
        <f>'ONROAD Daily &amp; Annual'!G8</f>
        <v>57203.914654879904</v>
      </c>
      <c r="D136" s="121">
        <f>'ONROAD Daily &amp; Annual'!G9</f>
        <v>10752.881805829</v>
      </c>
      <c r="E136" s="121">
        <f>'ONROAD Daily &amp; Annual'!G10</f>
        <v>17546.452545987977</v>
      </c>
      <c r="F136" s="121">
        <f>'ONROAD Daily &amp; Annual'!G11</f>
        <v>25451.407301243406</v>
      </c>
      <c r="G136" s="121">
        <f>'ONROAD Daily &amp; Annual'!G12</f>
        <v>24848.306604320001</v>
      </c>
      <c r="H136" s="139">
        <f t="shared" si="7"/>
        <v>177597.25928257231</v>
      </c>
      <c r="I136" s="115"/>
    </row>
    <row r="137" spans="1:9" ht="18" thickBot="1">
      <c r="A137" s="116" t="s">
        <v>2836</v>
      </c>
      <c r="B137" s="121">
        <f>'ONROAD Daily &amp; Annual'!I7</f>
        <v>344.84867446389302</v>
      </c>
      <c r="C137" s="121">
        <f>'ONROAD Daily &amp; Annual'!I8</f>
        <v>515.88222600966003</v>
      </c>
      <c r="D137" s="121">
        <f>'ONROAD Daily &amp; Annual'!I9</f>
        <v>79.3264325690579</v>
      </c>
      <c r="E137" s="121">
        <f>'ONROAD Daily &amp; Annual'!I10</f>
        <v>144.64979722723913</v>
      </c>
      <c r="F137" s="121">
        <f>'ONROAD Daily &amp; Annual'!I11</f>
        <v>233.19484945330095</v>
      </c>
      <c r="G137" s="121">
        <f>'ONROAD Daily &amp; Annual'!I12</f>
        <v>240.05331101820801</v>
      </c>
      <c r="H137" s="139">
        <f t="shared" si="7"/>
        <v>1557.955290741359</v>
      </c>
      <c r="I137" s="115"/>
    </row>
    <row r="138" spans="1:9" ht="18" thickBot="1">
      <c r="A138" s="116" t="s">
        <v>2837</v>
      </c>
      <c r="B138" s="121">
        <f>'ONROAD Daily &amp; Annual'!H7</f>
        <v>47.943996579487703</v>
      </c>
      <c r="C138" s="121">
        <f>'ONROAD Daily &amp; Annual'!H8</f>
        <v>68.3675771083077</v>
      </c>
      <c r="D138" s="121">
        <f>'ONROAD Daily &amp; Annual'!H9</f>
        <v>10.673225493818199</v>
      </c>
      <c r="E138" s="121">
        <f>'ONROAD Daily &amp; Annual'!H10</f>
        <v>19.418898553904548</v>
      </c>
      <c r="F138" s="121">
        <f>'ONROAD Daily &amp; Annual'!H11</f>
        <v>32.900357807085328</v>
      </c>
      <c r="G138" s="121">
        <f>'ONROAD Daily &amp; Annual'!H12</f>
        <v>30.937672991397498</v>
      </c>
      <c r="H138" s="139">
        <f t="shared" si="7"/>
        <v>210.24172853400097</v>
      </c>
      <c r="I138" s="115"/>
    </row>
    <row r="139" spans="1:9" ht="18" thickBot="1">
      <c r="A139" s="116" t="s">
        <v>2838</v>
      </c>
      <c r="B139" s="121">
        <f>'ONROAD Daily &amp; Annual'!J7</f>
        <v>207.34695906685499</v>
      </c>
      <c r="C139" s="121">
        <f>'ONROAD Daily &amp; Annual'!J8</f>
        <v>294.93769796836602</v>
      </c>
      <c r="D139" s="121">
        <f>'ONROAD Daily &amp; Annual'!J9</f>
        <v>44.200646037043597</v>
      </c>
      <c r="E139" s="121">
        <f>'ONROAD Daily &amp; Annual'!J10</f>
        <v>84.90990557669879</v>
      </c>
      <c r="F139" s="121">
        <f>'ONROAD Daily &amp; Annual'!J11</f>
        <v>148.43414885177313</v>
      </c>
      <c r="G139" s="121">
        <f>'ONROAD Daily &amp; Annual'!J12</f>
        <v>124.868809114802</v>
      </c>
      <c r="H139" s="139">
        <f t="shared" si="7"/>
        <v>904.69816661553853</v>
      </c>
      <c r="I139" s="115"/>
    </row>
  </sheetData>
  <sheetProtection password="CD58" sheet="1" objects="1" scenarios="1"/>
  <mergeCells count="72">
    <mergeCell ref="A39:E39"/>
    <mergeCell ref="A3:A5"/>
    <mergeCell ref="B3:D3"/>
    <mergeCell ref="E3:J3"/>
    <mergeCell ref="A18:H18"/>
    <mergeCell ref="A19:H19"/>
    <mergeCell ref="A24:A25"/>
    <mergeCell ref="B24:B25"/>
    <mergeCell ref="C24:C25"/>
    <mergeCell ref="D24:D25"/>
    <mergeCell ref="E24:E25"/>
    <mergeCell ref="F24:F25"/>
    <mergeCell ref="G24:G25"/>
    <mergeCell ref="H24:H25"/>
    <mergeCell ref="A26:H26"/>
    <mergeCell ref="A27:H27"/>
    <mergeCell ref="A40:E40"/>
    <mergeCell ref="A45:A46"/>
    <mergeCell ref="B45:B46"/>
    <mergeCell ref="C45:C46"/>
    <mergeCell ref="D45:D46"/>
    <mergeCell ref="E45:E46"/>
    <mergeCell ref="A82:H82"/>
    <mergeCell ref="A47:E47"/>
    <mergeCell ref="A48:E48"/>
    <mergeCell ref="A60:H60"/>
    <mergeCell ref="A61:H61"/>
    <mergeCell ref="A66:A67"/>
    <mergeCell ref="B66:B67"/>
    <mergeCell ref="C66:C67"/>
    <mergeCell ref="D66:D67"/>
    <mergeCell ref="E66:E67"/>
    <mergeCell ref="F66:F67"/>
    <mergeCell ref="G66:G67"/>
    <mergeCell ref="H66:H67"/>
    <mergeCell ref="A68:H68"/>
    <mergeCell ref="A69:H69"/>
    <mergeCell ref="A81:H81"/>
    <mergeCell ref="A103:H103"/>
    <mergeCell ref="A87:A88"/>
    <mergeCell ref="B87:B88"/>
    <mergeCell ref="C87:C88"/>
    <mergeCell ref="D87:D88"/>
    <mergeCell ref="E87:E88"/>
    <mergeCell ref="F87:F88"/>
    <mergeCell ref="G87:G88"/>
    <mergeCell ref="H87:H88"/>
    <mergeCell ref="A89:H89"/>
    <mergeCell ref="A90:H90"/>
    <mergeCell ref="A102:H102"/>
    <mergeCell ref="A124:H124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A110:H110"/>
    <mergeCell ref="A111:H111"/>
    <mergeCell ref="A123:H123"/>
    <mergeCell ref="G129:G130"/>
    <mergeCell ref="H129:H130"/>
    <mergeCell ref="A131:H131"/>
    <mergeCell ref="A132:H132"/>
    <mergeCell ref="A129:A130"/>
    <mergeCell ref="B129:B130"/>
    <mergeCell ref="C129:C130"/>
    <mergeCell ref="D129:D130"/>
    <mergeCell ref="E129:E130"/>
    <mergeCell ref="F129:F13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37"/>
  <sheetViews>
    <sheetView workbookViewId="0">
      <pane ySplit="1" topLeftCell="A2" activePane="bottomLeft" state="frozen"/>
      <selection pane="bottomLeft" activeCell="I9" sqref="I9"/>
    </sheetView>
  </sheetViews>
  <sheetFormatPr defaultRowHeight="15" outlineLevelRow="2"/>
  <cols>
    <col min="1" max="1" width="15.42578125" style="19" customWidth="1"/>
    <col min="2" max="2" width="27.85546875" style="19" bestFit="1" customWidth="1"/>
    <col min="3" max="3" width="8.7109375" style="19" customWidth="1"/>
    <col min="4" max="4" width="15.42578125" style="19" bestFit="1" customWidth="1"/>
    <col min="5" max="5" width="17.85546875" style="19" customWidth="1"/>
    <col min="6" max="6" width="28.42578125" style="19" bestFit="1" customWidth="1"/>
    <col min="7" max="7" width="14.7109375" style="19" bestFit="1" customWidth="1"/>
    <col min="8" max="8" width="9.28515625" style="19" bestFit="1" customWidth="1"/>
    <col min="9" max="9" width="14.7109375" style="19" bestFit="1" customWidth="1"/>
    <col min="10" max="16384" width="9.140625" style="19"/>
  </cols>
  <sheetData>
    <row r="1" spans="1:9" s="115" customFormat="1" ht="45">
      <c r="A1" s="192" t="s">
        <v>177</v>
      </c>
      <c r="B1" s="192" t="s">
        <v>530</v>
      </c>
      <c r="C1" s="192" t="s">
        <v>553</v>
      </c>
      <c r="D1" s="192" t="s">
        <v>529</v>
      </c>
      <c r="E1" s="192" t="s">
        <v>554</v>
      </c>
      <c r="F1" s="192" t="s">
        <v>555</v>
      </c>
      <c r="G1" s="192" t="s">
        <v>0</v>
      </c>
      <c r="H1" s="192" t="s">
        <v>539</v>
      </c>
      <c r="I1" s="192" t="s">
        <v>4</v>
      </c>
    </row>
    <row r="2" spans="1:9" hidden="1" outlineLevel="2">
      <c r="A2" s="20" t="s">
        <v>532</v>
      </c>
      <c r="B2" s="20" t="s">
        <v>533</v>
      </c>
      <c r="C2" s="21">
        <v>24003</v>
      </c>
      <c r="D2" s="35" t="s">
        <v>699</v>
      </c>
      <c r="E2" s="20" t="s">
        <v>556</v>
      </c>
      <c r="F2" s="20" t="s">
        <v>2300</v>
      </c>
      <c r="G2" s="23">
        <v>7.5205479452054795E-5</v>
      </c>
      <c r="H2" s="23">
        <v>2.7575342465753424E-4</v>
      </c>
      <c r="I2" s="22"/>
    </row>
    <row r="3" spans="1:9" hidden="1" outlineLevel="2">
      <c r="A3" s="20" t="s">
        <v>532</v>
      </c>
      <c r="B3" s="20" t="s">
        <v>533</v>
      </c>
      <c r="C3" s="21">
        <v>24003</v>
      </c>
      <c r="D3" s="41" t="s">
        <v>639</v>
      </c>
      <c r="E3" s="20" t="s">
        <v>558</v>
      </c>
      <c r="F3" s="20" t="s">
        <v>2300</v>
      </c>
      <c r="G3" s="23">
        <v>3.2027397260273971E-3</v>
      </c>
      <c r="H3" s="23">
        <v>1.9112328767123287E-3</v>
      </c>
      <c r="I3" s="23">
        <v>2.0013698630136985E-4</v>
      </c>
    </row>
    <row r="4" spans="1:9" hidden="1" outlineLevel="2">
      <c r="A4" s="20" t="s">
        <v>532</v>
      </c>
      <c r="B4" s="20" t="s">
        <v>533</v>
      </c>
      <c r="C4" s="21">
        <v>24003</v>
      </c>
      <c r="D4" s="42" t="s">
        <v>639</v>
      </c>
      <c r="E4" s="20" t="s">
        <v>559</v>
      </c>
      <c r="F4" s="20" t="s">
        <v>2300</v>
      </c>
      <c r="G4" s="23">
        <v>9.8038356164383555E-3</v>
      </c>
      <c r="H4" s="23">
        <v>5.8568493150684929E-3</v>
      </c>
      <c r="I4" s="23">
        <v>6.4849315068493153E-4</v>
      </c>
    </row>
    <row r="5" spans="1:9" hidden="1" outlineLevel="2">
      <c r="A5" s="20" t="s">
        <v>532</v>
      </c>
      <c r="B5" s="20" t="s">
        <v>533</v>
      </c>
      <c r="C5" s="21">
        <v>24003</v>
      </c>
      <c r="D5" s="43" t="s">
        <v>639</v>
      </c>
      <c r="E5" s="20" t="s">
        <v>560</v>
      </c>
      <c r="F5" s="20" t="s">
        <v>2300</v>
      </c>
      <c r="G5" s="23">
        <v>5.23945205479452E-3</v>
      </c>
      <c r="H5" s="23">
        <v>3.1068493150684935E-3</v>
      </c>
      <c r="I5" s="23">
        <v>3.4917808219178079E-4</v>
      </c>
    </row>
    <row r="6" spans="1:9" hidden="1" outlineLevel="2">
      <c r="A6" s="20" t="s">
        <v>532</v>
      </c>
      <c r="B6" s="20" t="s">
        <v>533</v>
      </c>
      <c r="C6" s="21">
        <v>24003</v>
      </c>
      <c r="D6" s="44" t="s">
        <v>700</v>
      </c>
      <c r="E6" s="20" t="s">
        <v>561</v>
      </c>
      <c r="F6" s="20" t="s">
        <v>2300</v>
      </c>
      <c r="G6" s="22"/>
      <c r="H6" s="22"/>
      <c r="I6" s="23">
        <v>1.5499999999999999E-3</v>
      </c>
    </row>
    <row r="7" spans="1:9" hidden="1" outlineLevel="2">
      <c r="A7" s="20" t="s">
        <v>532</v>
      </c>
      <c r="B7" s="20" t="s">
        <v>533</v>
      </c>
      <c r="C7" s="21">
        <v>24003</v>
      </c>
      <c r="D7" s="44" t="s">
        <v>701</v>
      </c>
      <c r="E7" s="20" t="s">
        <v>562</v>
      </c>
      <c r="F7" s="20" t="s">
        <v>2300</v>
      </c>
      <c r="G7" s="23">
        <v>1.084931506849315E-3</v>
      </c>
      <c r="H7" s="23">
        <v>4.1030136986301372E-3</v>
      </c>
      <c r="I7" s="23">
        <v>1.0849315068493151E-4</v>
      </c>
    </row>
    <row r="8" spans="1:9" hidden="1" outlineLevel="2">
      <c r="A8" s="20" t="s">
        <v>532</v>
      </c>
      <c r="B8" s="20" t="s">
        <v>533</v>
      </c>
      <c r="C8" s="21">
        <v>24003</v>
      </c>
      <c r="D8" s="44" t="s">
        <v>701</v>
      </c>
      <c r="E8" s="20" t="s">
        <v>563</v>
      </c>
      <c r="F8" s="20" t="s">
        <v>2300</v>
      </c>
      <c r="G8" s="23">
        <v>3.205479452054795E-4</v>
      </c>
      <c r="H8" s="23">
        <v>1.2109589041095891E-3</v>
      </c>
      <c r="I8" s="23">
        <v>2.8493150684931505E-5</v>
      </c>
    </row>
    <row r="9" spans="1:9" hidden="1" outlineLevel="2">
      <c r="A9" s="20" t="s">
        <v>532</v>
      </c>
      <c r="B9" s="20" t="s">
        <v>533</v>
      </c>
      <c r="C9" s="21">
        <v>24003</v>
      </c>
      <c r="D9" s="44" t="s">
        <v>701</v>
      </c>
      <c r="E9" s="20" t="s">
        <v>564</v>
      </c>
      <c r="F9" s="20" t="s">
        <v>2300</v>
      </c>
      <c r="G9" s="23">
        <v>1.5671232876712327E-3</v>
      </c>
      <c r="H9" s="23">
        <v>5.9052054794520555E-3</v>
      </c>
      <c r="I9" s="23">
        <v>1.4958904109589041E-4</v>
      </c>
    </row>
    <row r="10" spans="1:9" hidden="1" outlineLevel="2">
      <c r="A10" s="20" t="s">
        <v>532</v>
      </c>
      <c r="B10" s="20" t="s">
        <v>533</v>
      </c>
      <c r="C10" s="21">
        <v>24003</v>
      </c>
      <c r="D10" s="44" t="s">
        <v>701</v>
      </c>
      <c r="E10" s="20" t="s">
        <v>565</v>
      </c>
      <c r="F10" s="20" t="s">
        <v>2300</v>
      </c>
      <c r="G10" s="23">
        <v>2.8493150684931505E-4</v>
      </c>
      <c r="H10" s="23">
        <v>1.0756164383561642E-3</v>
      </c>
      <c r="I10" s="23">
        <v>2.8493150684931505E-5</v>
      </c>
    </row>
    <row r="11" spans="1:9" hidden="1" outlineLevel="2">
      <c r="A11" s="20" t="s">
        <v>532</v>
      </c>
      <c r="B11" s="20" t="s">
        <v>533</v>
      </c>
      <c r="C11" s="21">
        <v>24003</v>
      </c>
      <c r="D11" s="44" t="s">
        <v>701</v>
      </c>
      <c r="E11" s="20" t="s">
        <v>566</v>
      </c>
      <c r="F11" s="20" t="s">
        <v>2300</v>
      </c>
      <c r="G11" s="23">
        <v>4.3452054794520547E-4</v>
      </c>
      <c r="H11" s="23">
        <v>2.023013698630137E-3</v>
      </c>
      <c r="I11" s="23">
        <v>1.4958904109589041E-4</v>
      </c>
    </row>
    <row r="12" spans="1:9" hidden="1" outlineLevel="2">
      <c r="A12" s="20" t="s">
        <v>532</v>
      </c>
      <c r="B12" s="20" t="s">
        <v>533</v>
      </c>
      <c r="C12" s="21">
        <v>24003</v>
      </c>
      <c r="D12" s="44" t="s">
        <v>701</v>
      </c>
      <c r="E12" s="20" t="s">
        <v>567</v>
      </c>
      <c r="F12" s="20" t="s">
        <v>2300</v>
      </c>
      <c r="G12" s="23">
        <v>3.9890410958904113E-4</v>
      </c>
      <c r="H12" s="23">
        <v>1.4958904109589042E-3</v>
      </c>
      <c r="I12" s="23">
        <v>3.5616438356164382E-5</v>
      </c>
    </row>
    <row r="13" spans="1:9" hidden="1" outlineLevel="2">
      <c r="A13" s="20" t="s">
        <v>532</v>
      </c>
      <c r="B13" s="20" t="s">
        <v>533</v>
      </c>
      <c r="C13" s="21">
        <v>24003</v>
      </c>
      <c r="D13" s="44" t="s">
        <v>701</v>
      </c>
      <c r="E13" s="20" t="s">
        <v>568</v>
      </c>
      <c r="F13" s="20" t="s">
        <v>2300</v>
      </c>
      <c r="G13" s="23">
        <v>1.2821917808219179E-4</v>
      </c>
      <c r="H13" s="23">
        <v>4.7726027397260282E-4</v>
      </c>
      <c r="I13" s="23">
        <v>1.4246575342465753E-5</v>
      </c>
    </row>
    <row r="14" spans="1:9" hidden="1" outlineLevel="2">
      <c r="A14" s="20" t="s">
        <v>532</v>
      </c>
      <c r="B14" s="20" t="s">
        <v>533</v>
      </c>
      <c r="C14" s="21">
        <v>24003</v>
      </c>
      <c r="D14" s="44" t="s">
        <v>701</v>
      </c>
      <c r="E14" s="20" t="s">
        <v>569</v>
      </c>
      <c r="F14" s="20" t="s">
        <v>2300</v>
      </c>
      <c r="G14" s="23">
        <v>4.1315068493150684E-4</v>
      </c>
      <c r="H14" s="23">
        <v>1.5671232876712327E-3</v>
      </c>
      <c r="I14" s="23">
        <v>4.2739726027397258E-5</v>
      </c>
    </row>
    <row r="15" spans="1:9" hidden="1" outlineLevel="2">
      <c r="A15" s="20" t="s">
        <v>532</v>
      </c>
      <c r="B15" s="20" t="s">
        <v>533</v>
      </c>
      <c r="C15" s="21">
        <v>24003</v>
      </c>
      <c r="D15" s="45" t="s">
        <v>701</v>
      </c>
      <c r="E15" s="20" t="s">
        <v>570</v>
      </c>
      <c r="F15" s="20" t="s">
        <v>2300</v>
      </c>
      <c r="G15" s="23">
        <v>5.3424657534246577E-4</v>
      </c>
      <c r="H15" s="23">
        <v>2.0016438356164385E-3</v>
      </c>
      <c r="I15" s="23">
        <v>4.9863013698630141E-5</v>
      </c>
    </row>
    <row r="16" spans="1:9" hidden="1" outlineLevel="2">
      <c r="A16" s="20" t="s">
        <v>532</v>
      </c>
      <c r="B16" s="20" t="s">
        <v>533</v>
      </c>
      <c r="C16" s="21">
        <v>24003</v>
      </c>
      <c r="D16" s="21">
        <v>2103004000</v>
      </c>
      <c r="E16" s="20" t="s">
        <v>571</v>
      </c>
      <c r="F16" s="20" t="s">
        <v>557</v>
      </c>
      <c r="G16" s="22"/>
      <c r="H16" s="22"/>
      <c r="I16" s="22"/>
    </row>
    <row r="17" spans="1:9" hidden="1" outlineLevel="2">
      <c r="A17" s="20" t="s">
        <v>532</v>
      </c>
      <c r="B17" s="20" t="s">
        <v>533</v>
      </c>
      <c r="C17" s="21">
        <v>24003</v>
      </c>
      <c r="D17" s="21">
        <v>2201001133</v>
      </c>
      <c r="E17" s="20" t="s">
        <v>572</v>
      </c>
      <c r="F17" s="20" t="s">
        <v>573</v>
      </c>
      <c r="G17" s="23">
        <v>3.8630136986301369E-2</v>
      </c>
      <c r="H17" s="23">
        <v>3.6520547945205479E-3</v>
      </c>
      <c r="I17" s="23">
        <v>4.3287671232876716E-3</v>
      </c>
    </row>
    <row r="18" spans="1:9" hidden="1" outlineLevel="2">
      <c r="A18" s="20" t="s">
        <v>532</v>
      </c>
      <c r="B18" s="20" t="s">
        <v>533</v>
      </c>
      <c r="C18" s="21">
        <v>24003</v>
      </c>
      <c r="D18" s="21">
        <v>2201001133</v>
      </c>
      <c r="E18" s="20" t="s">
        <v>572</v>
      </c>
      <c r="F18" s="20" t="s">
        <v>574</v>
      </c>
      <c r="G18" s="22"/>
      <c r="H18" s="22"/>
      <c r="I18" s="22"/>
    </row>
    <row r="19" spans="1:9" hidden="1" outlineLevel="2">
      <c r="A19" s="20" t="s">
        <v>532</v>
      </c>
      <c r="B19" s="20" t="s">
        <v>533</v>
      </c>
      <c r="C19" s="21">
        <v>24003</v>
      </c>
      <c r="D19" s="21">
        <v>2201001133</v>
      </c>
      <c r="E19" s="20" t="s">
        <v>572</v>
      </c>
      <c r="F19" s="20" t="s">
        <v>575</v>
      </c>
      <c r="G19" s="23">
        <v>1.9479452054794522</v>
      </c>
      <c r="H19" s="23">
        <v>0.71506849315068488</v>
      </c>
      <c r="I19" s="23">
        <v>4.8493150684931506E-2</v>
      </c>
    </row>
    <row r="20" spans="1:9" hidden="1" outlineLevel="2">
      <c r="A20" s="20" t="s">
        <v>532</v>
      </c>
      <c r="B20" s="20" t="s">
        <v>533</v>
      </c>
      <c r="C20" s="21">
        <v>24003</v>
      </c>
      <c r="D20" s="21">
        <v>2201001133</v>
      </c>
      <c r="E20" s="20" t="s">
        <v>572</v>
      </c>
      <c r="F20" s="20" t="s">
        <v>576</v>
      </c>
      <c r="G20" s="23">
        <v>0.11315068493150685</v>
      </c>
      <c r="H20" s="23">
        <v>4.1369863013698632E-2</v>
      </c>
      <c r="I20" s="23">
        <v>2.821917808219178E-3</v>
      </c>
    </row>
    <row r="21" spans="1:9" hidden="1" outlineLevel="2">
      <c r="A21" s="20" t="s">
        <v>532</v>
      </c>
      <c r="B21" s="20" t="s">
        <v>533</v>
      </c>
      <c r="C21" s="21">
        <v>24003</v>
      </c>
      <c r="D21" s="21">
        <v>2201080350</v>
      </c>
      <c r="E21" s="20" t="s">
        <v>572</v>
      </c>
      <c r="F21" s="20" t="s">
        <v>557</v>
      </c>
      <c r="G21" s="22"/>
      <c r="H21" s="22"/>
      <c r="I21" s="22"/>
    </row>
    <row r="22" spans="1:9" hidden="1" outlineLevel="2">
      <c r="A22" s="20" t="s">
        <v>532</v>
      </c>
      <c r="B22" s="20" t="s">
        <v>533</v>
      </c>
      <c r="C22" s="21">
        <v>24003</v>
      </c>
      <c r="D22" s="21">
        <v>2270006005</v>
      </c>
      <c r="E22" s="20" t="s">
        <v>571</v>
      </c>
      <c r="F22" s="20" t="s">
        <v>557</v>
      </c>
      <c r="G22" s="22"/>
      <c r="H22" s="22"/>
      <c r="I22" s="22"/>
    </row>
    <row r="23" spans="1:9" hidden="1" outlineLevel="2">
      <c r="A23" s="20" t="s">
        <v>532</v>
      </c>
      <c r="B23" s="20" t="s">
        <v>533</v>
      </c>
      <c r="C23" s="21">
        <v>24003</v>
      </c>
      <c r="D23" s="21">
        <v>2270008005</v>
      </c>
      <c r="E23" s="20" t="s">
        <v>577</v>
      </c>
      <c r="F23" s="20" t="s">
        <v>578</v>
      </c>
      <c r="G23" s="23">
        <v>0.57808219178082187</v>
      </c>
      <c r="H23" s="23">
        <v>0.14410958904109589</v>
      </c>
      <c r="I23" s="23">
        <v>2.7150684931506849E-2</v>
      </c>
    </row>
    <row r="24" spans="1:9" hidden="1" outlineLevel="2">
      <c r="A24" s="20" t="s">
        <v>532</v>
      </c>
      <c r="B24" s="20" t="s">
        <v>533</v>
      </c>
      <c r="C24" s="21">
        <v>24003</v>
      </c>
      <c r="D24" s="21">
        <v>2275001000</v>
      </c>
      <c r="E24" s="20" t="s">
        <v>579</v>
      </c>
      <c r="F24" s="20" t="s">
        <v>580</v>
      </c>
      <c r="G24" s="23">
        <v>1.0958904109589041E-2</v>
      </c>
      <c r="H24" s="23">
        <v>8.21917808219178E-3</v>
      </c>
      <c r="I24" s="23">
        <v>1.315068493150685E-3</v>
      </c>
    </row>
    <row r="25" spans="1:9" hidden="1" outlineLevel="2">
      <c r="A25" s="20" t="s">
        <v>532</v>
      </c>
      <c r="B25" s="20" t="s">
        <v>533</v>
      </c>
      <c r="C25" s="21">
        <v>24003</v>
      </c>
      <c r="D25" s="21">
        <v>2275020000</v>
      </c>
      <c r="E25" s="20" t="s">
        <v>579</v>
      </c>
      <c r="F25" s="20" t="s">
        <v>580</v>
      </c>
      <c r="G25" s="23">
        <v>2.8164383561643835</v>
      </c>
      <c r="H25" s="23">
        <v>2.3643835616438356</v>
      </c>
      <c r="I25" s="23">
        <v>0.37534246575342467</v>
      </c>
    </row>
    <row r="26" spans="1:9" hidden="1" outlineLevel="2">
      <c r="A26" s="20" t="s">
        <v>532</v>
      </c>
      <c r="B26" s="20" t="s">
        <v>533</v>
      </c>
      <c r="C26" s="21">
        <v>24003</v>
      </c>
      <c r="D26" s="21">
        <v>2275050000</v>
      </c>
      <c r="E26" s="20" t="s">
        <v>579</v>
      </c>
      <c r="F26" s="20" t="s">
        <v>580</v>
      </c>
      <c r="G26" s="23">
        <v>0.21643835616438356</v>
      </c>
      <c r="H26" s="23">
        <v>0.18356164383561643</v>
      </c>
      <c r="I26" s="23">
        <v>3.0136986301369864E-2</v>
      </c>
    </row>
    <row r="27" spans="1:9" hidden="1" outlineLevel="2">
      <c r="A27" s="20" t="s">
        <v>532</v>
      </c>
      <c r="B27" s="20" t="s">
        <v>533</v>
      </c>
      <c r="C27" s="21">
        <v>24003</v>
      </c>
      <c r="D27" s="21">
        <v>2275060000</v>
      </c>
      <c r="E27" s="20" t="s">
        <v>579</v>
      </c>
      <c r="F27" s="20" t="s">
        <v>580</v>
      </c>
      <c r="G27" s="23">
        <v>0.51232876712328768</v>
      </c>
      <c r="H27" s="23">
        <v>0.43013698630136987</v>
      </c>
      <c r="I27" s="23">
        <v>6.8493150684931503E-2</v>
      </c>
    </row>
    <row r="28" spans="1:9" hidden="1" outlineLevel="2">
      <c r="A28" s="20" t="s">
        <v>532</v>
      </c>
      <c r="B28" s="20" t="s">
        <v>533</v>
      </c>
      <c r="C28" s="21">
        <v>24003</v>
      </c>
      <c r="D28" s="21">
        <v>2275070000</v>
      </c>
      <c r="E28" s="20" t="s">
        <v>577</v>
      </c>
      <c r="F28" s="20" t="s">
        <v>581</v>
      </c>
      <c r="G28" s="23">
        <v>9.3424657534246586E-2</v>
      </c>
      <c r="H28" s="23">
        <v>6.1917808219178083E-2</v>
      </c>
      <c r="I28" s="23">
        <v>6.8219178082191785E-3</v>
      </c>
    </row>
    <row r="29" spans="1:9" hidden="1" outlineLevel="2">
      <c r="A29" s="20" t="s">
        <v>532</v>
      </c>
      <c r="B29" s="20" t="s">
        <v>533</v>
      </c>
      <c r="C29" s="21">
        <v>24003</v>
      </c>
      <c r="D29" s="21">
        <v>2810035000</v>
      </c>
      <c r="E29" s="20" t="s">
        <v>577</v>
      </c>
      <c r="F29" s="20" t="s">
        <v>582</v>
      </c>
      <c r="G29" s="23">
        <v>2.9863013698630137E-2</v>
      </c>
      <c r="H29" s="23">
        <v>4.3835616438356166E-4</v>
      </c>
      <c r="I29" s="23">
        <v>7.1780821917808218E-3</v>
      </c>
    </row>
    <row r="30" spans="1:9" hidden="1" outlineLevel="2">
      <c r="A30" s="20" t="s">
        <v>532</v>
      </c>
      <c r="B30" s="20" t="s">
        <v>533</v>
      </c>
      <c r="C30" s="21">
        <v>24003</v>
      </c>
      <c r="D30" s="21">
        <v>2820000000</v>
      </c>
      <c r="E30" s="20" t="s">
        <v>571</v>
      </c>
      <c r="F30" s="20" t="s">
        <v>557</v>
      </c>
      <c r="G30" s="22"/>
      <c r="H30" s="22"/>
      <c r="I30" s="22"/>
    </row>
    <row r="31" spans="1:9" outlineLevel="1" collapsed="1">
      <c r="A31" s="38" t="s">
        <v>2170</v>
      </c>
      <c r="B31" s="20" t="s">
        <v>533</v>
      </c>
      <c r="C31" s="21"/>
      <c r="D31" s="21"/>
      <c r="E31" s="20"/>
      <c r="F31" s="20"/>
      <c r="G31" s="22">
        <f>SUBTOTAL(9,G2:G30)</f>
        <v>6.380748082191781</v>
      </c>
      <c r="H31" s="22">
        <f>SUBTOTAL(9,H2:H30)</f>
        <v>3.9838679452054797</v>
      </c>
      <c r="I31" s="22">
        <f>SUBTOTAL(9,I2:I30)</f>
        <v>0.57543712328767116</v>
      </c>
    </row>
    <row r="32" spans="1:9" hidden="1" outlineLevel="2">
      <c r="A32" s="20" t="s">
        <v>534</v>
      </c>
      <c r="B32" s="20" t="s">
        <v>535</v>
      </c>
      <c r="C32" s="21">
        <v>24025</v>
      </c>
      <c r="D32" s="46" t="s">
        <v>1473</v>
      </c>
      <c r="E32" s="20" t="s">
        <v>583</v>
      </c>
      <c r="F32" s="20" t="s">
        <v>2300</v>
      </c>
      <c r="G32" s="23">
        <v>4.4383561643835611E-5</v>
      </c>
      <c r="H32" s="22"/>
      <c r="I32" s="22"/>
    </row>
    <row r="33" spans="1:9" hidden="1" outlineLevel="2">
      <c r="A33" s="20" t="s">
        <v>534</v>
      </c>
      <c r="B33" s="20" t="s">
        <v>535</v>
      </c>
      <c r="C33" s="21">
        <v>24025</v>
      </c>
      <c r="D33" s="46" t="s">
        <v>745</v>
      </c>
      <c r="E33" s="20" t="s">
        <v>584</v>
      </c>
      <c r="F33" s="20" t="s">
        <v>2300</v>
      </c>
      <c r="G33" s="23">
        <v>3.859397260273973E-3</v>
      </c>
      <c r="H33" s="23">
        <v>1.5442575342465754E-2</v>
      </c>
      <c r="I33" s="23">
        <v>2.6252876712328763E-4</v>
      </c>
    </row>
    <row r="34" spans="1:9" hidden="1" outlineLevel="2">
      <c r="A34" s="20" t="s">
        <v>534</v>
      </c>
      <c r="B34" s="20" t="s">
        <v>535</v>
      </c>
      <c r="C34" s="21">
        <v>24025</v>
      </c>
      <c r="D34" s="46" t="s">
        <v>745</v>
      </c>
      <c r="E34" s="20" t="s">
        <v>585</v>
      </c>
      <c r="F34" s="20" t="s">
        <v>2300</v>
      </c>
      <c r="G34" s="23">
        <v>8.1863013698630147E-5</v>
      </c>
      <c r="H34" s="22"/>
      <c r="I34" s="23">
        <v>9.1035616438356169E-6</v>
      </c>
    </row>
    <row r="35" spans="1:9" hidden="1" outlineLevel="2">
      <c r="A35" s="20" t="s">
        <v>534</v>
      </c>
      <c r="B35" s="20" t="s">
        <v>535</v>
      </c>
      <c r="C35" s="21">
        <v>24025</v>
      </c>
      <c r="D35" s="46" t="s">
        <v>745</v>
      </c>
      <c r="E35" s="20" t="s">
        <v>586</v>
      </c>
      <c r="F35" s="20" t="s">
        <v>2300</v>
      </c>
      <c r="G35" s="23">
        <v>1.3561643835616441E-4</v>
      </c>
      <c r="H35" s="22"/>
      <c r="I35" s="23">
        <v>1.5080547945205478E-5</v>
      </c>
    </row>
    <row r="36" spans="1:9" hidden="1" outlineLevel="2">
      <c r="A36" s="20" t="s">
        <v>534</v>
      </c>
      <c r="B36" s="20" t="s">
        <v>535</v>
      </c>
      <c r="C36" s="21">
        <v>24025</v>
      </c>
      <c r="D36" s="46" t="s">
        <v>745</v>
      </c>
      <c r="E36" s="20" t="s">
        <v>587</v>
      </c>
      <c r="F36" s="20" t="s">
        <v>2300</v>
      </c>
      <c r="G36" s="23">
        <v>1.3561643835616441E-4</v>
      </c>
      <c r="H36" s="22"/>
      <c r="I36" s="23">
        <v>1.5080547945205478E-5</v>
      </c>
    </row>
    <row r="37" spans="1:9" hidden="1" outlineLevel="2">
      <c r="A37" s="20" t="s">
        <v>534</v>
      </c>
      <c r="B37" s="20" t="s">
        <v>535</v>
      </c>
      <c r="C37" s="21">
        <v>24025</v>
      </c>
      <c r="D37" s="47" t="s">
        <v>642</v>
      </c>
      <c r="E37" s="20" t="s">
        <v>588</v>
      </c>
      <c r="F37" s="20" t="s">
        <v>2300</v>
      </c>
      <c r="G37" s="23">
        <v>6.4149999999999997E-3</v>
      </c>
      <c r="H37" s="23">
        <v>2.4445000000000001E-3</v>
      </c>
      <c r="I37" s="23">
        <v>4.1999999999999996E-4</v>
      </c>
    </row>
    <row r="38" spans="1:9" hidden="1" outlineLevel="2">
      <c r="A38" s="20" t="s">
        <v>534</v>
      </c>
      <c r="B38" s="20" t="s">
        <v>535</v>
      </c>
      <c r="C38" s="21">
        <v>24025</v>
      </c>
      <c r="D38" s="46" t="s">
        <v>745</v>
      </c>
      <c r="E38" s="20" t="s">
        <v>589</v>
      </c>
      <c r="F38" s="20" t="s">
        <v>2300</v>
      </c>
      <c r="G38" s="23">
        <v>3.8369999999999994E-2</v>
      </c>
      <c r="H38" s="23">
        <v>1.4619999999999999E-2</v>
      </c>
      <c r="I38" s="23">
        <v>2.5125000000000004E-3</v>
      </c>
    </row>
    <row r="39" spans="1:9" hidden="1" outlineLevel="2">
      <c r="A39" s="20" t="s">
        <v>534</v>
      </c>
      <c r="B39" s="20" t="s">
        <v>535</v>
      </c>
      <c r="C39" s="21">
        <v>24025</v>
      </c>
      <c r="D39" s="48" t="s">
        <v>642</v>
      </c>
      <c r="E39" s="20" t="s">
        <v>590</v>
      </c>
      <c r="F39" s="20" t="s">
        <v>2300</v>
      </c>
      <c r="G39" s="23">
        <v>1.4659726027397258E-5</v>
      </c>
      <c r="H39" s="22"/>
      <c r="I39" s="23">
        <v>1.085019178082192E-5</v>
      </c>
    </row>
    <row r="40" spans="1:9" hidden="1" outlineLevel="2">
      <c r="A40" s="20" t="s">
        <v>534</v>
      </c>
      <c r="B40" s="20" t="s">
        <v>535</v>
      </c>
      <c r="C40" s="21">
        <v>24025</v>
      </c>
      <c r="D40" s="49" t="s">
        <v>642</v>
      </c>
      <c r="E40" s="20" t="s">
        <v>591</v>
      </c>
      <c r="F40" s="20" t="s">
        <v>2300</v>
      </c>
      <c r="G40" s="23">
        <v>1.3315E-3</v>
      </c>
      <c r="H40" s="23">
        <v>2.7349999999999998E-4</v>
      </c>
      <c r="I40" s="23">
        <v>2.9295E-5</v>
      </c>
    </row>
    <row r="41" spans="1:9" hidden="1" outlineLevel="2">
      <c r="A41" s="20" t="s">
        <v>534</v>
      </c>
      <c r="B41" s="20" t="s">
        <v>535</v>
      </c>
      <c r="C41" s="21">
        <v>24025</v>
      </c>
      <c r="D41" s="50" t="s">
        <v>642</v>
      </c>
      <c r="E41" s="20" t="s">
        <v>592</v>
      </c>
      <c r="F41" s="20" t="s">
        <v>2300</v>
      </c>
      <c r="G41" s="23">
        <v>1.3315E-3</v>
      </c>
      <c r="H41" s="23">
        <v>3.9299999999999996E-4</v>
      </c>
      <c r="I41" s="23">
        <v>2.9295E-5</v>
      </c>
    </row>
    <row r="42" spans="1:9" hidden="1" outlineLevel="2">
      <c r="A42" s="20" t="s">
        <v>534</v>
      </c>
      <c r="B42" s="20" t="s">
        <v>535</v>
      </c>
      <c r="C42" s="21">
        <v>24025</v>
      </c>
      <c r="D42" s="50" t="s">
        <v>642</v>
      </c>
      <c r="E42" s="20" t="s">
        <v>593</v>
      </c>
      <c r="F42" s="20" t="s">
        <v>2300</v>
      </c>
      <c r="G42" s="23">
        <v>1.3315E-3</v>
      </c>
      <c r="H42" s="23">
        <v>3.9299999999999996E-4</v>
      </c>
      <c r="I42" s="23">
        <v>2.9295E-5</v>
      </c>
    </row>
    <row r="43" spans="1:9" hidden="1" outlineLevel="2">
      <c r="A43" s="20" t="s">
        <v>534</v>
      </c>
      <c r="B43" s="20" t="s">
        <v>535</v>
      </c>
      <c r="C43" s="21">
        <v>24025</v>
      </c>
      <c r="D43" s="51" t="s">
        <v>644</v>
      </c>
      <c r="E43" s="20" t="s">
        <v>594</v>
      </c>
      <c r="F43" s="20" t="s">
        <v>2300</v>
      </c>
      <c r="G43" s="23">
        <v>7.4236054794520551E-3</v>
      </c>
      <c r="H43" s="23">
        <v>9.9950410958904116E-3</v>
      </c>
      <c r="I43" s="23">
        <v>5.0376602739726035E-4</v>
      </c>
    </row>
    <row r="44" spans="1:9" hidden="1" outlineLevel="2">
      <c r="A44" s="20" t="s">
        <v>534</v>
      </c>
      <c r="B44" s="20" t="s">
        <v>535</v>
      </c>
      <c r="C44" s="21">
        <v>24025</v>
      </c>
      <c r="D44" s="50" t="s">
        <v>642</v>
      </c>
      <c r="E44" s="20" t="s">
        <v>595</v>
      </c>
      <c r="F44" s="20" t="s">
        <v>2300</v>
      </c>
      <c r="G44" s="23">
        <v>2.6975890410958905E-4</v>
      </c>
      <c r="H44" s="23">
        <v>3.2111780821917805E-4</v>
      </c>
      <c r="I44" s="23">
        <v>4.4677260273972594E-5</v>
      </c>
    </row>
    <row r="45" spans="1:9" hidden="1" outlineLevel="2">
      <c r="A45" s="20" t="s">
        <v>534</v>
      </c>
      <c r="B45" s="20" t="s">
        <v>535</v>
      </c>
      <c r="C45" s="21">
        <v>24025</v>
      </c>
      <c r="D45" s="51" t="s">
        <v>642</v>
      </c>
      <c r="E45" s="20" t="s">
        <v>596</v>
      </c>
      <c r="F45" s="20" t="s">
        <v>2300</v>
      </c>
      <c r="G45" s="22"/>
      <c r="H45" s="23">
        <v>1.9945205479452053E-5</v>
      </c>
      <c r="I45" s="23">
        <v>5.1832602739726031E-5</v>
      </c>
    </row>
    <row r="46" spans="1:9" hidden="1" outlineLevel="2">
      <c r="A46" s="20" t="s">
        <v>534</v>
      </c>
      <c r="B46" s="20" t="s">
        <v>535</v>
      </c>
      <c r="C46" s="21">
        <v>24025</v>
      </c>
      <c r="D46" s="51" t="s">
        <v>644</v>
      </c>
      <c r="E46" s="20" t="s">
        <v>597</v>
      </c>
      <c r="F46" s="20" t="s">
        <v>2300</v>
      </c>
      <c r="G46" s="22"/>
      <c r="H46" s="23">
        <v>3.7247671232876716E-4</v>
      </c>
      <c r="I46" s="23">
        <v>1.2371013698630136E-4</v>
      </c>
    </row>
    <row r="47" spans="1:9" hidden="1" outlineLevel="2">
      <c r="A47" s="20" t="s">
        <v>534</v>
      </c>
      <c r="B47" s="20" t="s">
        <v>535</v>
      </c>
      <c r="C47" s="21">
        <v>24025</v>
      </c>
      <c r="D47" s="51" t="s">
        <v>644</v>
      </c>
      <c r="E47" s="20" t="s">
        <v>598</v>
      </c>
      <c r="F47" s="20" t="s">
        <v>2300</v>
      </c>
      <c r="G47" s="22"/>
      <c r="H47" s="22"/>
      <c r="I47" s="23">
        <v>3.7397260273972605E-4</v>
      </c>
    </row>
    <row r="48" spans="1:9" hidden="1" outlineLevel="2">
      <c r="A48" s="20" t="s">
        <v>534</v>
      </c>
      <c r="B48" s="20" t="s">
        <v>535</v>
      </c>
      <c r="C48" s="21">
        <v>24025</v>
      </c>
      <c r="D48" s="54" t="s">
        <v>644</v>
      </c>
      <c r="E48" s="20" t="s">
        <v>599</v>
      </c>
      <c r="F48" s="20" t="s">
        <v>2300</v>
      </c>
      <c r="G48" s="22"/>
      <c r="H48" s="22"/>
      <c r="I48" s="23">
        <v>3.7397260273972605E-4</v>
      </c>
    </row>
    <row r="49" spans="1:9" hidden="1" outlineLevel="2">
      <c r="A49" s="20" t="s">
        <v>534</v>
      </c>
      <c r="B49" s="20" t="s">
        <v>535</v>
      </c>
      <c r="C49" s="21">
        <v>24025</v>
      </c>
      <c r="D49" s="55" t="s">
        <v>644</v>
      </c>
      <c r="E49" s="20" t="s">
        <v>600</v>
      </c>
      <c r="F49" s="20" t="s">
        <v>2300</v>
      </c>
      <c r="G49" s="22"/>
      <c r="H49" s="22"/>
      <c r="I49" s="23">
        <v>2.1646849315068496E-5</v>
      </c>
    </row>
    <row r="50" spans="1:9" hidden="1" outlineLevel="2">
      <c r="A50" s="20" t="s">
        <v>534</v>
      </c>
      <c r="B50" s="20" t="s">
        <v>535</v>
      </c>
      <c r="C50" s="21">
        <v>24025</v>
      </c>
      <c r="D50" s="55" t="s">
        <v>644</v>
      </c>
      <c r="E50" s="20" t="s">
        <v>601</v>
      </c>
      <c r="F50" s="20" t="s">
        <v>2300</v>
      </c>
      <c r="G50" s="22"/>
      <c r="H50" s="22"/>
      <c r="I50" s="23">
        <v>8.647397260273973E-5</v>
      </c>
    </row>
    <row r="51" spans="1:9" hidden="1" outlineLevel="2">
      <c r="A51" s="20" t="s">
        <v>534</v>
      </c>
      <c r="B51" s="20" t="s">
        <v>535</v>
      </c>
      <c r="C51" s="21">
        <v>24025</v>
      </c>
      <c r="D51" s="55" t="s">
        <v>644</v>
      </c>
      <c r="E51" s="20" t="s">
        <v>602</v>
      </c>
      <c r="F51" s="20" t="s">
        <v>2300</v>
      </c>
      <c r="G51" s="22"/>
      <c r="H51" s="22"/>
      <c r="I51" s="23">
        <v>1.9686575342465751E-5</v>
      </c>
    </row>
    <row r="52" spans="1:9" hidden="1" outlineLevel="2">
      <c r="A52" s="20" t="s">
        <v>534</v>
      </c>
      <c r="B52" s="20" t="s">
        <v>535</v>
      </c>
      <c r="C52" s="21">
        <v>24025</v>
      </c>
      <c r="D52" s="56" t="s">
        <v>712</v>
      </c>
      <c r="E52" s="20" t="s">
        <v>603</v>
      </c>
      <c r="F52" s="20" t="s">
        <v>2300</v>
      </c>
      <c r="G52" s="22"/>
      <c r="H52" s="22"/>
      <c r="I52" s="23">
        <v>4.2632876712328765E-4</v>
      </c>
    </row>
    <row r="53" spans="1:9" hidden="1" outlineLevel="2">
      <c r="A53" s="20" t="s">
        <v>534</v>
      </c>
      <c r="B53" s="20" t="s">
        <v>535</v>
      </c>
      <c r="C53" s="21">
        <v>24025</v>
      </c>
      <c r="D53" s="56" t="s">
        <v>712</v>
      </c>
      <c r="E53" s="20" t="s">
        <v>604</v>
      </c>
      <c r="F53" s="20" t="s">
        <v>2300</v>
      </c>
      <c r="G53" s="22"/>
      <c r="H53" s="22"/>
      <c r="I53" s="22"/>
    </row>
    <row r="54" spans="1:9" hidden="1" outlineLevel="2">
      <c r="A54" s="20" t="s">
        <v>534</v>
      </c>
      <c r="B54" s="20" t="s">
        <v>535</v>
      </c>
      <c r="C54" s="21">
        <v>24025</v>
      </c>
      <c r="D54" s="57" t="s">
        <v>1474</v>
      </c>
      <c r="E54" s="20" t="s">
        <v>605</v>
      </c>
      <c r="F54" s="20" t="s">
        <v>2300</v>
      </c>
      <c r="G54" s="22"/>
      <c r="H54" s="22"/>
      <c r="I54" s="22"/>
    </row>
    <row r="55" spans="1:9" hidden="1" outlineLevel="2">
      <c r="A55" s="20" t="s">
        <v>534</v>
      </c>
      <c r="B55" s="20" t="s">
        <v>535</v>
      </c>
      <c r="C55" s="21">
        <v>24025</v>
      </c>
      <c r="D55" s="57" t="s">
        <v>712</v>
      </c>
      <c r="E55" s="20" t="s">
        <v>606</v>
      </c>
      <c r="F55" s="20" t="s">
        <v>2300</v>
      </c>
      <c r="G55" s="22"/>
      <c r="H55" s="22"/>
      <c r="I55" s="22"/>
    </row>
    <row r="56" spans="1:9" hidden="1" outlineLevel="2">
      <c r="A56" s="20" t="s">
        <v>534</v>
      </c>
      <c r="B56" s="20" t="s">
        <v>535</v>
      </c>
      <c r="C56" s="21">
        <v>24025</v>
      </c>
      <c r="D56" s="58" t="s">
        <v>981</v>
      </c>
      <c r="E56" s="20" t="s">
        <v>607</v>
      </c>
      <c r="F56" s="20" t="s">
        <v>2300</v>
      </c>
      <c r="G56" s="22"/>
      <c r="H56" s="22"/>
      <c r="I56" s="23">
        <v>2.7263013698630137E-5</v>
      </c>
    </row>
    <row r="57" spans="1:9" hidden="1" outlineLevel="2">
      <c r="A57" s="20" t="s">
        <v>534</v>
      </c>
      <c r="B57" s="20" t="s">
        <v>535</v>
      </c>
      <c r="C57" s="21">
        <v>24025</v>
      </c>
      <c r="D57" s="59" t="s">
        <v>712</v>
      </c>
      <c r="E57" s="20" t="s">
        <v>608</v>
      </c>
      <c r="F57" s="20" t="s">
        <v>2300</v>
      </c>
      <c r="G57" s="22"/>
      <c r="H57" s="22"/>
      <c r="I57" s="22"/>
    </row>
    <row r="58" spans="1:9" hidden="1" outlineLevel="2">
      <c r="A58" s="20" t="s">
        <v>534</v>
      </c>
      <c r="B58" s="20" t="s">
        <v>535</v>
      </c>
      <c r="C58" s="21">
        <v>24025</v>
      </c>
      <c r="D58" s="60" t="s">
        <v>700</v>
      </c>
      <c r="E58" s="20" t="s">
        <v>609</v>
      </c>
      <c r="F58" s="20" t="s">
        <v>2300</v>
      </c>
      <c r="G58" s="22"/>
      <c r="H58" s="22"/>
      <c r="I58" s="23">
        <v>1.5E-3</v>
      </c>
    </row>
    <row r="59" spans="1:9" hidden="1" outlineLevel="2">
      <c r="A59" s="20" t="s">
        <v>534</v>
      </c>
      <c r="B59" s="20" t="s">
        <v>535</v>
      </c>
      <c r="C59" s="21">
        <v>24025</v>
      </c>
      <c r="D59" s="61" t="s">
        <v>701</v>
      </c>
      <c r="E59" s="20" t="s">
        <v>610</v>
      </c>
      <c r="F59" s="20" t="s">
        <v>2300</v>
      </c>
      <c r="G59" s="23">
        <v>5.0232876712328766E-4</v>
      </c>
      <c r="H59" s="23">
        <v>1.8895890410958903E-3</v>
      </c>
      <c r="I59" s="23">
        <v>4.9452054794520551E-5</v>
      </c>
    </row>
    <row r="60" spans="1:9" hidden="1" outlineLevel="2">
      <c r="A60" s="20" t="s">
        <v>534</v>
      </c>
      <c r="B60" s="20" t="s">
        <v>535</v>
      </c>
      <c r="C60" s="21">
        <v>24025</v>
      </c>
      <c r="D60" s="61" t="s">
        <v>828</v>
      </c>
      <c r="E60" s="20" t="s">
        <v>611</v>
      </c>
      <c r="F60" s="20" t="s">
        <v>2300</v>
      </c>
      <c r="G60" s="23">
        <v>1.0602739726027397E-3</v>
      </c>
      <c r="H60" s="23">
        <v>3.9912328767123294E-3</v>
      </c>
      <c r="I60" s="23">
        <v>1.0191780821917809E-4</v>
      </c>
    </row>
    <row r="61" spans="1:9" hidden="1" outlineLevel="2">
      <c r="A61" s="20" t="s">
        <v>534</v>
      </c>
      <c r="B61" s="20" t="s">
        <v>535</v>
      </c>
      <c r="C61" s="21">
        <v>24025</v>
      </c>
      <c r="D61" s="61" t="s">
        <v>828</v>
      </c>
      <c r="E61" s="20" t="s">
        <v>612</v>
      </c>
      <c r="F61" s="20" t="s">
        <v>2300</v>
      </c>
      <c r="G61" s="23">
        <v>1.0931506849315069E-3</v>
      </c>
      <c r="H61" s="23">
        <v>4.1145205479452066E-3</v>
      </c>
      <c r="I61" s="23">
        <v>1.0520547945205481E-4</v>
      </c>
    </row>
    <row r="62" spans="1:9" hidden="1" outlineLevel="2">
      <c r="A62" s="20" t="s">
        <v>534</v>
      </c>
      <c r="B62" s="20" t="s">
        <v>535</v>
      </c>
      <c r="C62" s="21">
        <v>24025</v>
      </c>
      <c r="D62" s="61" t="s">
        <v>828</v>
      </c>
      <c r="E62" s="20" t="s">
        <v>613</v>
      </c>
      <c r="F62" s="20" t="s">
        <v>2300</v>
      </c>
      <c r="G62" s="23">
        <v>8.3835616438356162E-4</v>
      </c>
      <c r="H62" s="23">
        <v>3.1594520547945201E-3</v>
      </c>
      <c r="I62" s="23">
        <v>8.0547945205479464E-5</v>
      </c>
    </row>
    <row r="63" spans="1:9" hidden="1" outlineLevel="2">
      <c r="A63" s="20" t="s">
        <v>534</v>
      </c>
      <c r="B63" s="20" t="s">
        <v>535</v>
      </c>
      <c r="C63" s="21">
        <v>24025</v>
      </c>
      <c r="D63" s="61" t="s">
        <v>701</v>
      </c>
      <c r="E63" s="20" t="s">
        <v>614</v>
      </c>
      <c r="F63" s="20" t="s">
        <v>2300</v>
      </c>
      <c r="G63" s="23">
        <v>3.3205479452054791E-4</v>
      </c>
      <c r="H63" s="23">
        <v>1.2493150684931508E-3</v>
      </c>
      <c r="I63" s="23">
        <v>3.123287671232876E-5</v>
      </c>
    </row>
    <row r="64" spans="1:9" hidden="1" outlineLevel="2">
      <c r="A64" s="20" t="s">
        <v>534</v>
      </c>
      <c r="B64" s="20" t="s">
        <v>535</v>
      </c>
      <c r="C64" s="21">
        <v>24025</v>
      </c>
      <c r="D64" s="61" t="s">
        <v>701</v>
      </c>
      <c r="E64" s="20" t="s">
        <v>615</v>
      </c>
      <c r="F64" s="20" t="s">
        <v>2300</v>
      </c>
      <c r="G64" s="23">
        <v>1.808219178082192E-5</v>
      </c>
      <c r="H64" s="23">
        <v>6.5753424657534248E-4</v>
      </c>
      <c r="I64" s="23">
        <v>1.6438356164383563E-5</v>
      </c>
    </row>
    <row r="65" spans="1:9" hidden="1" outlineLevel="2">
      <c r="A65" s="20" t="s">
        <v>534</v>
      </c>
      <c r="B65" s="20" t="s">
        <v>535</v>
      </c>
      <c r="C65" s="21">
        <v>24025</v>
      </c>
      <c r="D65" s="61" t="s">
        <v>944</v>
      </c>
      <c r="E65" s="20" t="s">
        <v>616</v>
      </c>
      <c r="F65" s="20" t="s">
        <v>2300</v>
      </c>
      <c r="G65" s="22"/>
      <c r="H65" s="23">
        <v>2.0441095890410955E-4</v>
      </c>
      <c r="I65" s="23">
        <v>2.4558904109589047E-4</v>
      </c>
    </row>
    <row r="66" spans="1:9" hidden="1" outlineLevel="2">
      <c r="A66" s="20" t="s">
        <v>534</v>
      </c>
      <c r="B66" s="20" t="s">
        <v>535</v>
      </c>
      <c r="C66" s="21">
        <v>24025</v>
      </c>
      <c r="D66" s="61" t="s">
        <v>701</v>
      </c>
      <c r="E66" s="20" t="s">
        <v>617</v>
      </c>
      <c r="F66" s="20" t="s">
        <v>2300</v>
      </c>
      <c r="G66" s="23">
        <v>4.8328767123287662E-4</v>
      </c>
      <c r="H66" s="23">
        <v>1.8164383561643837E-3</v>
      </c>
      <c r="I66" s="23">
        <v>4.6027397260273957E-5</v>
      </c>
    </row>
    <row r="67" spans="1:9" hidden="1" outlineLevel="2">
      <c r="A67" s="20" t="s">
        <v>534</v>
      </c>
      <c r="B67" s="20" t="s">
        <v>535</v>
      </c>
      <c r="C67" s="21">
        <v>24025</v>
      </c>
      <c r="D67" s="61" t="s">
        <v>701</v>
      </c>
      <c r="E67" s="20" t="s">
        <v>618</v>
      </c>
      <c r="F67" s="20" t="s">
        <v>2300</v>
      </c>
      <c r="G67" s="23">
        <v>5.1123287671232885E-4</v>
      </c>
      <c r="H67" s="23">
        <v>1.9347945205479453E-3</v>
      </c>
      <c r="I67" s="23">
        <v>4.9315068493150684E-5</v>
      </c>
    </row>
    <row r="68" spans="1:9" hidden="1" outlineLevel="2">
      <c r="A68" s="20" t="s">
        <v>534</v>
      </c>
      <c r="B68" s="20" t="s">
        <v>535</v>
      </c>
      <c r="C68" s="21">
        <v>24025</v>
      </c>
      <c r="D68" s="61" t="s">
        <v>701</v>
      </c>
      <c r="E68" s="20" t="s">
        <v>619</v>
      </c>
      <c r="F68" s="20" t="s">
        <v>2300</v>
      </c>
      <c r="G68" s="23">
        <v>3.8219178082191785E-4</v>
      </c>
      <c r="H68" s="23">
        <v>6.5605479452054787E-4</v>
      </c>
      <c r="I68" s="23">
        <v>2.2750684931506847E-5</v>
      </c>
    </row>
    <row r="69" spans="1:9" hidden="1" outlineLevel="2">
      <c r="A69" s="20" t="s">
        <v>534</v>
      </c>
      <c r="B69" s="20" t="s">
        <v>535</v>
      </c>
      <c r="C69" s="21">
        <v>24025</v>
      </c>
      <c r="D69" s="61" t="s">
        <v>701</v>
      </c>
      <c r="E69" s="20" t="s">
        <v>620</v>
      </c>
      <c r="F69" s="20" t="s">
        <v>2300</v>
      </c>
      <c r="G69" s="23">
        <v>5.4109589041095895E-4</v>
      </c>
      <c r="H69" s="23">
        <v>2.0342465753424659E-3</v>
      </c>
      <c r="I69" s="23">
        <v>5.4794520547945207E-5</v>
      </c>
    </row>
    <row r="70" spans="1:9" hidden="1" outlineLevel="2">
      <c r="A70" s="20" t="s">
        <v>534</v>
      </c>
      <c r="B70" s="20" t="s">
        <v>535</v>
      </c>
      <c r="C70" s="21">
        <v>24025</v>
      </c>
      <c r="D70" s="61" t="s">
        <v>701</v>
      </c>
      <c r="E70" s="20" t="s">
        <v>621</v>
      </c>
      <c r="F70" s="20" t="s">
        <v>2300</v>
      </c>
      <c r="G70" s="23">
        <v>4.6027397260273975E-4</v>
      </c>
      <c r="H70" s="23">
        <v>1.7287671232876713E-3</v>
      </c>
      <c r="I70" s="23">
        <v>4.3835616438356167E-5</v>
      </c>
    </row>
    <row r="71" spans="1:9" hidden="1" outlineLevel="2">
      <c r="A71" s="20" t="s">
        <v>534</v>
      </c>
      <c r="B71" s="20" t="s">
        <v>535</v>
      </c>
      <c r="C71" s="21">
        <v>24025</v>
      </c>
      <c r="D71" s="61" t="s">
        <v>701</v>
      </c>
      <c r="E71" s="20" t="s">
        <v>622</v>
      </c>
      <c r="F71" s="20" t="s">
        <v>2300</v>
      </c>
      <c r="G71" s="23">
        <v>1.3972602739726028E-3</v>
      </c>
      <c r="H71" s="23">
        <v>1.543150684931507E-3</v>
      </c>
      <c r="I71" s="22"/>
    </row>
    <row r="72" spans="1:9" hidden="1" outlineLevel="2">
      <c r="A72" s="20" t="s">
        <v>534</v>
      </c>
      <c r="B72" s="20" t="s">
        <v>535</v>
      </c>
      <c r="C72" s="21">
        <v>24025</v>
      </c>
      <c r="D72" s="61" t="s">
        <v>701</v>
      </c>
      <c r="E72" s="20" t="s">
        <v>623</v>
      </c>
      <c r="F72" s="20" t="s">
        <v>2300</v>
      </c>
      <c r="G72" s="23">
        <v>2.3013698630136987E-4</v>
      </c>
      <c r="H72" s="23">
        <v>8.64931506849315E-4</v>
      </c>
      <c r="I72" s="23">
        <v>2.3013698630136989E-5</v>
      </c>
    </row>
    <row r="73" spans="1:9" hidden="1" outlineLevel="2">
      <c r="A73" s="20" t="s">
        <v>534</v>
      </c>
      <c r="B73" s="20" t="s">
        <v>535</v>
      </c>
      <c r="C73" s="21">
        <v>24025</v>
      </c>
      <c r="D73" s="61" t="s">
        <v>701</v>
      </c>
      <c r="E73" s="20" t="s">
        <v>624</v>
      </c>
      <c r="F73" s="20" t="s">
        <v>2300</v>
      </c>
      <c r="G73" s="23">
        <v>3.7808219178082193E-4</v>
      </c>
      <c r="H73" s="23">
        <v>1.42027397260274E-3</v>
      </c>
      <c r="I73" s="23">
        <v>3.616438356164384E-5</v>
      </c>
    </row>
    <row r="74" spans="1:9" hidden="1" outlineLevel="2">
      <c r="A74" s="20" t="s">
        <v>534</v>
      </c>
      <c r="B74" s="20" t="s">
        <v>535</v>
      </c>
      <c r="C74" s="21">
        <v>24025</v>
      </c>
      <c r="D74" s="61" t="s">
        <v>701</v>
      </c>
      <c r="E74" s="20" t="s">
        <v>625</v>
      </c>
      <c r="F74" s="20" t="s">
        <v>2300</v>
      </c>
      <c r="G74" s="23">
        <v>1.9726027397260273E-4</v>
      </c>
      <c r="H74" s="23">
        <v>7.4095890410958896E-4</v>
      </c>
      <c r="I74" s="23">
        <v>1.8493150684931506E-5</v>
      </c>
    </row>
    <row r="75" spans="1:9" hidden="1" outlineLevel="2">
      <c r="A75" s="20" t="s">
        <v>534</v>
      </c>
      <c r="B75" s="20" t="s">
        <v>535</v>
      </c>
      <c r="C75" s="21">
        <v>24025</v>
      </c>
      <c r="D75" s="62" t="s">
        <v>701</v>
      </c>
      <c r="E75" s="20" t="s">
        <v>626</v>
      </c>
      <c r="F75" s="20" t="s">
        <v>2300</v>
      </c>
      <c r="G75" s="22"/>
      <c r="H75" s="22"/>
      <c r="I75" s="23">
        <v>4.2739726027397262E-6</v>
      </c>
    </row>
    <row r="76" spans="1:9" hidden="1" outlineLevel="2">
      <c r="A76" s="20" t="s">
        <v>534</v>
      </c>
      <c r="B76" s="20" t="s">
        <v>535</v>
      </c>
      <c r="C76" s="21">
        <v>24025</v>
      </c>
      <c r="D76" s="21">
        <v>2103004000</v>
      </c>
      <c r="E76" s="20" t="s">
        <v>627</v>
      </c>
      <c r="F76" s="20" t="s">
        <v>628</v>
      </c>
      <c r="G76" s="23">
        <v>2.7668880821917806E-3</v>
      </c>
      <c r="H76" s="23">
        <v>2.7668880821917806E-3</v>
      </c>
      <c r="I76" s="23">
        <v>1.8814838904109588E-4</v>
      </c>
    </row>
    <row r="77" spans="1:9" hidden="1" outlineLevel="2">
      <c r="A77" s="20" t="s">
        <v>534</v>
      </c>
      <c r="B77" s="20" t="s">
        <v>535</v>
      </c>
      <c r="C77" s="21">
        <v>24025</v>
      </c>
      <c r="D77" s="21">
        <v>2103007000</v>
      </c>
      <c r="E77" s="20" t="s">
        <v>627</v>
      </c>
      <c r="F77" s="20" t="s">
        <v>628</v>
      </c>
      <c r="G77" s="23">
        <v>1.1476027397260273E-3</v>
      </c>
      <c r="H77" s="23">
        <v>1.9891780821917806E-3</v>
      </c>
      <c r="I77" s="23">
        <v>1.2241095890410959E-4</v>
      </c>
    </row>
    <row r="78" spans="1:9" hidden="1" outlineLevel="2">
      <c r="A78" s="20" t="s">
        <v>534</v>
      </c>
      <c r="B78" s="20" t="s">
        <v>535</v>
      </c>
      <c r="C78" s="21">
        <v>24025</v>
      </c>
      <c r="D78" s="21">
        <v>2201001000</v>
      </c>
      <c r="E78" s="20" t="s">
        <v>572</v>
      </c>
      <c r="F78" s="20" t="s">
        <v>629</v>
      </c>
      <c r="G78" s="23">
        <v>0.33116266986301368</v>
      </c>
      <c r="H78" s="23">
        <v>2.1262434564383561E-2</v>
      </c>
      <c r="I78" s="23">
        <v>1.528387444109589E-2</v>
      </c>
    </row>
    <row r="79" spans="1:9" hidden="1" outlineLevel="2">
      <c r="A79" s="20" t="s">
        <v>534</v>
      </c>
      <c r="B79" s="20" t="s">
        <v>535</v>
      </c>
      <c r="C79" s="21">
        <v>24025</v>
      </c>
      <c r="D79" s="21">
        <v>2201020000</v>
      </c>
      <c r="E79" s="20" t="s">
        <v>572</v>
      </c>
      <c r="F79" s="20" t="s">
        <v>629</v>
      </c>
      <c r="G79" s="23">
        <v>0.26244826742465754</v>
      </c>
      <c r="H79" s="23">
        <v>2.1919779947945205E-2</v>
      </c>
      <c r="I79" s="23">
        <v>1.5026173520547945E-2</v>
      </c>
    </row>
    <row r="80" spans="1:9" hidden="1" outlineLevel="2">
      <c r="A80" s="20" t="s">
        <v>534</v>
      </c>
      <c r="B80" s="20" t="s">
        <v>535</v>
      </c>
      <c r="C80" s="21">
        <v>24025</v>
      </c>
      <c r="D80" s="21">
        <v>2201070000</v>
      </c>
      <c r="E80" s="20" t="s">
        <v>572</v>
      </c>
      <c r="F80" s="20" t="s">
        <v>629</v>
      </c>
      <c r="G80" s="23">
        <v>7.3814460520547943E-3</v>
      </c>
      <c r="H80" s="23">
        <v>5.8516308602739719E-3</v>
      </c>
      <c r="I80" s="23">
        <v>2.4521047150684932E-3</v>
      </c>
    </row>
    <row r="81" spans="1:9" hidden="1" outlineLevel="2">
      <c r="A81" s="20" t="s">
        <v>534</v>
      </c>
      <c r="B81" s="20" t="s">
        <v>535</v>
      </c>
      <c r="C81" s="21">
        <v>24025</v>
      </c>
      <c r="D81" s="21">
        <v>2230060000</v>
      </c>
      <c r="E81" s="20" t="s">
        <v>572</v>
      </c>
      <c r="F81" s="20" t="s">
        <v>629</v>
      </c>
      <c r="G81" s="23">
        <v>4.5268727123287672E-4</v>
      </c>
      <c r="H81" s="23">
        <v>6.7916873972602735E-4</v>
      </c>
      <c r="I81" s="23">
        <v>2.5402560821917805E-4</v>
      </c>
    </row>
    <row r="82" spans="1:9" hidden="1" outlineLevel="2">
      <c r="A82" s="20" t="s">
        <v>534</v>
      </c>
      <c r="B82" s="20" t="s">
        <v>535</v>
      </c>
      <c r="C82" s="21">
        <v>24025</v>
      </c>
      <c r="D82" s="21">
        <v>2230070000</v>
      </c>
      <c r="E82" s="20" t="s">
        <v>572</v>
      </c>
      <c r="F82" s="20" t="s">
        <v>629</v>
      </c>
      <c r="G82" s="23">
        <v>3.8855946575342467E-4</v>
      </c>
      <c r="H82" s="23">
        <v>2.5380210136986305E-3</v>
      </c>
      <c r="I82" s="23">
        <v>1.3964520547945207E-4</v>
      </c>
    </row>
    <row r="83" spans="1:9" hidden="1" outlineLevel="2">
      <c r="A83" s="20" t="s">
        <v>534</v>
      </c>
      <c r="B83" s="20" t="s">
        <v>535</v>
      </c>
      <c r="C83" s="21">
        <v>24025</v>
      </c>
      <c r="D83" s="21">
        <v>2265008000</v>
      </c>
      <c r="E83" s="20" t="s">
        <v>577</v>
      </c>
      <c r="F83" s="20" t="s">
        <v>630</v>
      </c>
      <c r="G83" s="23">
        <v>8.1941414794520543E-4</v>
      </c>
      <c r="H83" s="23">
        <v>1.295051095890411E-3</v>
      </c>
      <c r="I83" s="23">
        <v>2.5430094246575341E-3</v>
      </c>
    </row>
    <row r="84" spans="1:9" hidden="1" outlineLevel="2">
      <c r="A84" s="20" t="s">
        <v>534</v>
      </c>
      <c r="B84" s="20" t="s">
        <v>535</v>
      </c>
      <c r="C84" s="21">
        <v>24025</v>
      </c>
      <c r="D84" s="21">
        <v>2270008000</v>
      </c>
      <c r="E84" s="20" t="s">
        <v>577</v>
      </c>
      <c r="F84" s="20" t="s">
        <v>630</v>
      </c>
      <c r="G84" s="23">
        <v>8.86013695890411E-3</v>
      </c>
      <c r="H84" s="23">
        <v>4.111740205479452E-2</v>
      </c>
      <c r="I84" s="23">
        <v>3.3159195205479451E-3</v>
      </c>
    </row>
    <row r="85" spans="1:9" hidden="1" outlineLevel="2">
      <c r="A85" s="20" t="s">
        <v>534</v>
      </c>
      <c r="B85" s="20" t="s">
        <v>535</v>
      </c>
      <c r="C85" s="21">
        <v>24025</v>
      </c>
      <c r="D85" s="21">
        <v>2275001000</v>
      </c>
      <c r="E85" s="20" t="s">
        <v>580</v>
      </c>
      <c r="F85" s="20" t="s">
        <v>557</v>
      </c>
      <c r="G85" s="23">
        <v>0.47734246575342471</v>
      </c>
      <c r="H85" s="23">
        <v>0.15536986301369862</v>
      </c>
      <c r="I85" s="23">
        <v>0.14284931506849316</v>
      </c>
    </row>
    <row r="86" spans="1:9" hidden="1" outlineLevel="2">
      <c r="A86" s="20" t="s">
        <v>534</v>
      </c>
      <c r="B86" s="20" t="s">
        <v>535</v>
      </c>
      <c r="C86" s="21">
        <v>24025</v>
      </c>
      <c r="D86" s="21">
        <v>2275001000</v>
      </c>
      <c r="E86" s="20" t="s">
        <v>579</v>
      </c>
      <c r="F86" s="20" t="s">
        <v>580</v>
      </c>
      <c r="G86" s="23">
        <v>0.48402739726027394</v>
      </c>
      <c r="H86" s="23">
        <v>0.15662465753424656</v>
      </c>
      <c r="I86" s="23">
        <v>0.14656164383561643</v>
      </c>
    </row>
    <row r="87" spans="1:9" hidden="1" outlineLevel="2">
      <c r="A87" s="20" t="s">
        <v>534</v>
      </c>
      <c r="B87" s="20" t="s">
        <v>535</v>
      </c>
      <c r="C87" s="21">
        <v>24025</v>
      </c>
      <c r="D87" s="21">
        <v>2280002100</v>
      </c>
      <c r="E87" s="20" t="s">
        <v>577</v>
      </c>
      <c r="F87" s="20" t="s">
        <v>557</v>
      </c>
      <c r="G87" s="23">
        <v>5.2931506849315075E-4</v>
      </c>
      <c r="H87" s="23">
        <v>1.2854794520547946E-3</v>
      </c>
      <c r="I87" s="23">
        <v>6.8054794520547952E-4</v>
      </c>
    </row>
    <row r="88" spans="1:9" hidden="1" outlineLevel="2">
      <c r="A88" s="20" t="s">
        <v>534</v>
      </c>
      <c r="B88" s="20" t="s">
        <v>535</v>
      </c>
      <c r="C88" s="21">
        <v>24025</v>
      </c>
      <c r="D88" s="21">
        <v>2280003100</v>
      </c>
      <c r="E88" s="20" t="s">
        <v>577</v>
      </c>
      <c r="F88" s="20" t="s">
        <v>557</v>
      </c>
      <c r="G88" s="23">
        <v>3.9662986301369864E-2</v>
      </c>
      <c r="H88" s="23">
        <v>3.4725643835616435E-4</v>
      </c>
      <c r="I88" s="23">
        <v>1.2538010958904111E-2</v>
      </c>
    </row>
    <row r="89" spans="1:9" hidden="1" outlineLevel="2">
      <c r="A89" s="20" t="s">
        <v>534</v>
      </c>
      <c r="B89" s="20" t="s">
        <v>535</v>
      </c>
      <c r="C89" s="21">
        <v>24025</v>
      </c>
      <c r="D89" s="21">
        <v>2401002000</v>
      </c>
      <c r="E89" s="20" t="s">
        <v>627</v>
      </c>
      <c r="F89" s="20" t="s">
        <v>628</v>
      </c>
      <c r="G89" s="22"/>
      <c r="H89" s="22"/>
      <c r="I89" s="23">
        <v>4.7711798630136982E-3</v>
      </c>
    </row>
    <row r="90" spans="1:9" hidden="1" outlineLevel="2">
      <c r="A90" s="20" t="s">
        <v>534</v>
      </c>
      <c r="B90" s="20" t="s">
        <v>535</v>
      </c>
      <c r="C90" s="21">
        <v>24025</v>
      </c>
      <c r="D90" s="21">
        <v>2401003000</v>
      </c>
      <c r="E90" s="20" t="s">
        <v>627</v>
      </c>
      <c r="F90" s="20" t="s">
        <v>628</v>
      </c>
      <c r="G90" s="22"/>
      <c r="H90" s="22"/>
      <c r="I90" s="23">
        <v>3.8826583561643833E-3</v>
      </c>
    </row>
    <row r="91" spans="1:9" hidden="1" outlineLevel="2">
      <c r="A91" s="20" t="s">
        <v>534</v>
      </c>
      <c r="B91" s="20" t="s">
        <v>535</v>
      </c>
      <c r="C91" s="21">
        <v>24025</v>
      </c>
      <c r="D91" s="21">
        <v>2401200000</v>
      </c>
      <c r="E91" s="20" t="s">
        <v>627</v>
      </c>
      <c r="F91" s="20" t="s">
        <v>628</v>
      </c>
      <c r="G91" s="22"/>
      <c r="H91" s="22"/>
      <c r="I91" s="23">
        <v>6.8493150684931503E-3</v>
      </c>
    </row>
    <row r="92" spans="1:9" hidden="1" outlineLevel="2">
      <c r="A92" s="20" t="s">
        <v>534</v>
      </c>
      <c r="B92" s="20" t="s">
        <v>535</v>
      </c>
      <c r="C92" s="21">
        <v>24025</v>
      </c>
      <c r="D92" s="21">
        <v>2415000000</v>
      </c>
      <c r="E92" s="20" t="s">
        <v>627</v>
      </c>
      <c r="F92" s="20" t="s">
        <v>628</v>
      </c>
      <c r="G92" s="22"/>
      <c r="H92" s="22"/>
      <c r="I92" s="23">
        <v>1.3698630136986301E-3</v>
      </c>
    </row>
    <row r="93" spans="1:9" hidden="1" outlineLevel="2">
      <c r="A93" s="20" t="s">
        <v>534</v>
      </c>
      <c r="B93" s="20" t="s">
        <v>535</v>
      </c>
      <c r="C93" s="21">
        <v>24025</v>
      </c>
      <c r="D93" s="21">
        <v>2460100000</v>
      </c>
      <c r="E93" s="20" t="s">
        <v>627</v>
      </c>
      <c r="F93" s="20" t="s">
        <v>628</v>
      </c>
      <c r="G93" s="22"/>
      <c r="H93" s="22"/>
      <c r="I93" s="23">
        <v>6.65172602739726E-3</v>
      </c>
    </row>
    <row r="94" spans="1:9" hidden="1" outlineLevel="2">
      <c r="A94" s="20" t="s">
        <v>534</v>
      </c>
      <c r="B94" s="20" t="s">
        <v>535</v>
      </c>
      <c r="C94" s="21">
        <v>24025</v>
      </c>
      <c r="D94" s="21">
        <v>2460200000</v>
      </c>
      <c r="E94" s="20" t="s">
        <v>627</v>
      </c>
      <c r="F94" s="20" t="s">
        <v>628</v>
      </c>
      <c r="G94" s="22"/>
      <c r="H94" s="22"/>
      <c r="I94" s="23">
        <v>2.2650273972602739E-3</v>
      </c>
    </row>
    <row r="95" spans="1:9" hidden="1" outlineLevel="2">
      <c r="A95" s="20" t="s">
        <v>534</v>
      </c>
      <c r="B95" s="20" t="s">
        <v>535</v>
      </c>
      <c r="C95" s="21">
        <v>24025</v>
      </c>
      <c r="D95" s="21">
        <v>2460400000</v>
      </c>
      <c r="E95" s="20" t="s">
        <v>627</v>
      </c>
      <c r="F95" s="20" t="s">
        <v>628</v>
      </c>
      <c r="G95" s="22"/>
      <c r="H95" s="22"/>
      <c r="I95" s="23">
        <v>3.899287671232877E-3</v>
      </c>
    </row>
    <row r="96" spans="1:9" hidden="1" outlineLevel="2">
      <c r="A96" s="20" t="s">
        <v>534</v>
      </c>
      <c r="B96" s="20" t="s">
        <v>535</v>
      </c>
      <c r="C96" s="21">
        <v>24025</v>
      </c>
      <c r="D96" s="21">
        <v>2460600000</v>
      </c>
      <c r="E96" s="20" t="s">
        <v>627</v>
      </c>
      <c r="F96" s="20" t="s">
        <v>628</v>
      </c>
      <c r="G96" s="22"/>
      <c r="H96" s="22"/>
      <c r="I96" s="23">
        <v>1.6342602739726026E-3</v>
      </c>
    </row>
    <row r="97" spans="1:9" hidden="1" outlineLevel="2">
      <c r="A97" s="20" t="s">
        <v>534</v>
      </c>
      <c r="B97" s="20" t="s">
        <v>535</v>
      </c>
      <c r="C97" s="21">
        <v>24025</v>
      </c>
      <c r="D97" s="21">
        <v>2460900000</v>
      </c>
      <c r="E97" s="20" t="s">
        <v>627</v>
      </c>
      <c r="F97" s="20" t="s">
        <v>628</v>
      </c>
      <c r="G97" s="22"/>
      <c r="H97" s="22"/>
      <c r="I97" s="23">
        <v>2.0069863013698631E-4</v>
      </c>
    </row>
    <row r="98" spans="1:9" hidden="1" outlineLevel="2">
      <c r="A98" s="20" t="s">
        <v>534</v>
      </c>
      <c r="B98" s="20" t="s">
        <v>535</v>
      </c>
      <c r="C98" s="21">
        <v>24025</v>
      </c>
      <c r="D98" s="21">
        <v>2461021000</v>
      </c>
      <c r="E98" s="20" t="s">
        <v>627</v>
      </c>
      <c r="F98" s="20" t="s">
        <v>628</v>
      </c>
      <c r="G98" s="22"/>
      <c r="H98" s="22"/>
      <c r="I98" s="23">
        <v>3.2876712328767121E-3</v>
      </c>
    </row>
    <row r="99" spans="1:9" hidden="1" outlineLevel="2">
      <c r="A99" s="20" t="s">
        <v>534</v>
      </c>
      <c r="B99" s="20" t="s">
        <v>535</v>
      </c>
      <c r="C99" s="21">
        <v>24025</v>
      </c>
      <c r="D99" s="21">
        <v>2610000000</v>
      </c>
      <c r="E99" s="20" t="s">
        <v>627</v>
      </c>
      <c r="F99" s="20" t="s">
        <v>628</v>
      </c>
      <c r="G99" s="23">
        <v>2.6027863013698628E-4</v>
      </c>
      <c r="H99" s="23">
        <v>2.3334164383561644E-4</v>
      </c>
      <c r="I99" s="23">
        <v>4.5792876712328767E-6</v>
      </c>
    </row>
    <row r="100" spans="1:9" hidden="1" outlineLevel="2">
      <c r="A100" s="20" t="s">
        <v>534</v>
      </c>
      <c r="B100" s="20" t="s">
        <v>535</v>
      </c>
      <c r="C100" s="21">
        <v>24025</v>
      </c>
      <c r="D100" s="21">
        <v>2620030000</v>
      </c>
      <c r="E100" s="20" t="s">
        <v>627</v>
      </c>
      <c r="F100" s="20" t="s">
        <v>628</v>
      </c>
      <c r="G100" s="22"/>
      <c r="H100" s="22"/>
      <c r="I100" s="23">
        <v>8.5753424657534251E-3</v>
      </c>
    </row>
    <row r="101" spans="1:9" hidden="1" outlineLevel="2">
      <c r="A101" s="20" t="s">
        <v>534</v>
      </c>
      <c r="B101" s="20" t="s">
        <v>535</v>
      </c>
      <c r="C101" s="21">
        <v>24025</v>
      </c>
      <c r="D101" s="21">
        <v>2670002000</v>
      </c>
      <c r="E101" s="20" t="s">
        <v>627</v>
      </c>
      <c r="F101" s="20" t="s">
        <v>628</v>
      </c>
      <c r="G101" s="23">
        <v>5.5316613698630146E-3</v>
      </c>
      <c r="H101" s="23">
        <v>2.4156350684931506E-3</v>
      </c>
      <c r="I101" s="23">
        <v>1.8581808219178081E-4</v>
      </c>
    </row>
    <row r="102" spans="1:9" hidden="1" outlineLevel="2">
      <c r="A102" s="20" t="s">
        <v>534</v>
      </c>
      <c r="B102" s="52" t="s">
        <v>1475</v>
      </c>
      <c r="C102" s="52" t="s">
        <v>635</v>
      </c>
      <c r="D102" s="52" t="s">
        <v>650</v>
      </c>
      <c r="E102" s="52" t="s">
        <v>1476</v>
      </c>
      <c r="F102" s="20" t="s">
        <v>2300</v>
      </c>
      <c r="G102" s="53">
        <v>0</v>
      </c>
      <c r="H102" s="53">
        <v>0</v>
      </c>
      <c r="I102" s="53">
        <v>0</v>
      </c>
    </row>
    <row r="103" spans="1:9" hidden="1" outlineLevel="2">
      <c r="A103" s="20" t="s">
        <v>534</v>
      </c>
      <c r="B103" s="52" t="s">
        <v>1475</v>
      </c>
      <c r="C103" s="52" t="s">
        <v>635</v>
      </c>
      <c r="D103" s="52" t="s">
        <v>644</v>
      </c>
      <c r="E103" s="52" t="s">
        <v>1476</v>
      </c>
      <c r="F103" s="20" t="s">
        <v>2300</v>
      </c>
      <c r="G103" s="53">
        <v>0</v>
      </c>
      <c r="H103" s="53">
        <v>0</v>
      </c>
      <c r="I103" s="53">
        <v>0</v>
      </c>
    </row>
    <row r="104" spans="1:9" hidden="1" outlineLevel="2">
      <c r="A104" s="20" t="s">
        <v>534</v>
      </c>
      <c r="B104" s="52" t="s">
        <v>1475</v>
      </c>
      <c r="C104" s="52" t="s">
        <v>635</v>
      </c>
      <c r="D104" s="52" t="s">
        <v>650</v>
      </c>
      <c r="E104" s="52" t="s">
        <v>1477</v>
      </c>
      <c r="F104" s="20" t="s">
        <v>2300</v>
      </c>
      <c r="G104" s="53">
        <v>0</v>
      </c>
      <c r="H104" s="53">
        <v>0</v>
      </c>
      <c r="I104" s="53">
        <v>0</v>
      </c>
    </row>
    <row r="105" spans="1:9" hidden="1" outlineLevel="2">
      <c r="A105" s="20" t="s">
        <v>534</v>
      </c>
      <c r="B105" s="52" t="s">
        <v>1475</v>
      </c>
      <c r="C105" s="52" t="s">
        <v>635</v>
      </c>
      <c r="D105" s="52" t="s">
        <v>644</v>
      </c>
      <c r="E105" s="52" t="s">
        <v>1477</v>
      </c>
      <c r="F105" s="20" t="s">
        <v>2300</v>
      </c>
      <c r="G105" s="53">
        <v>0</v>
      </c>
      <c r="H105" s="53">
        <v>0</v>
      </c>
      <c r="I105" s="53">
        <v>0</v>
      </c>
    </row>
    <row r="106" spans="1:9" hidden="1" outlineLevel="2">
      <c r="A106" s="20" t="s">
        <v>534</v>
      </c>
      <c r="B106" s="52" t="s">
        <v>1475</v>
      </c>
      <c r="C106" s="52" t="s">
        <v>635</v>
      </c>
      <c r="D106" s="52" t="s">
        <v>745</v>
      </c>
      <c r="E106" s="52" t="s">
        <v>1478</v>
      </c>
      <c r="F106" s="20" t="s">
        <v>2300</v>
      </c>
      <c r="G106" s="53">
        <v>0</v>
      </c>
      <c r="H106" s="53">
        <v>0</v>
      </c>
      <c r="I106" s="53">
        <v>0</v>
      </c>
    </row>
    <row r="107" spans="1:9" hidden="1" outlineLevel="2">
      <c r="A107" s="20" t="s">
        <v>534</v>
      </c>
      <c r="B107" s="52" t="s">
        <v>1475</v>
      </c>
      <c r="C107" s="52" t="s">
        <v>635</v>
      </c>
      <c r="D107" s="52" t="s">
        <v>745</v>
      </c>
      <c r="E107" s="52" t="s">
        <v>1479</v>
      </c>
      <c r="F107" s="20" t="s">
        <v>2300</v>
      </c>
      <c r="G107" s="53">
        <v>0</v>
      </c>
      <c r="H107" s="53">
        <v>0</v>
      </c>
      <c r="I107" s="53">
        <v>0</v>
      </c>
    </row>
    <row r="108" spans="1:9" hidden="1" outlineLevel="2">
      <c r="A108" s="20" t="s">
        <v>534</v>
      </c>
      <c r="B108" s="52" t="s">
        <v>1475</v>
      </c>
      <c r="C108" s="52" t="s">
        <v>635</v>
      </c>
      <c r="D108" s="52" t="s">
        <v>745</v>
      </c>
      <c r="E108" s="52" t="s">
        <v>1480</v>
      </c>
      <c r="F108" s="20" t="s">
        <v>2300</v>
      </c>
      <c r="G108" s="53">
        <v>0</v>
      </c>
      <c r="H108" s="53">
        <v>0</v>
      </c>
      <c r="I108" s="53">
        <v>0</v>
      </c>
    </row>
    <row r="109" spans="1:9" hidden="1" outlineLevel="2">
      <c r="A109" s="20" t="s">
        <v>534</v>
      </c>
      <c r="B109" s="52" t="s">
        <v>1475</v>
      </c>
      <c r="C109" s="52" t="s">
        <v>635</v>
      </c>
      <c r="D109" s="52" t="s">
        <v>745</v>
      </c>
      <c r="E109" s="52" t="s">
        <v>1481</v>
      </c>
      <c r="F109" s="20" t="s">
        <v>2300</v>
      </c>
      <c r="G109" s="53">
        <v>0</v>
      </c>
      <c r="H109" s="53">
        <v>0</v>
      </c>
      <c r="I109" s="53">
        <v>0</v>
      </c>
    </row>
    <row r="110" spans="1:9" hidden="1" outlineLevel="2">
      <c r="A110" s="20" t="s">
        <v>534</v>
      </c>
      <c r="B110" s="52" t="s">
        <v>1475</v>
      </c>
      <c r="C110" s="52" t="s">
        <v>635</v>
      </c>
      <c r="D110" s="52" t="s">
        <v>745</v>
      </c>
      <c r="E110" s="52" t="s">
        <v>1482</v>
      </c>
      <c r="F110" s="20" t="s">
        <v>2300</v>
      </c>
      <c r="G110" s="53">
        <v>0</v>
      </c>
      <c r="H110" s="53">
        <v>0</v>
      </c>
      <c r="I110" s="53">
        <v>0</v>
      </c>
    </row>
    <row r="111" spans="1:9" hidden="1" outlineLevel="2">
      <c r="A111" s="20" t="s">
        <v>534</v>
      </c>
      <c r="B111" s="52" t="s">
        <v>1475</v>
      </c>
      <c r="C111" s="52" t="s">
        <v>635</v>
      </c>
      <c r="D111" s="52" t="s">
        <v>650</v>
      </c>
      <c r="E111" s="52" t="s">
        <v>1483</v>
      </c>
      <c r="F111" s="20" t="s">
        <v>2300</v>
      </c>
      <c r="G111" s="53">
        <v>3.8399999999999998E-5</v>
      </c>
      <c r="H111" s="53">
        <v>1.5359999999999999E-4</v>
      </c>
      <c r="I111" s="53">
        <v>2.6120000000000001E-6</v>
      </c>
    </row>
    <row r="112" spans="1:9" hidden="1" outlineLevel="2">
      <c r="A112" s="20" t="s">
        <v>534</v>
      </c>
      <c r="B112" s="52" t="s">
        <v>1475</v>
      </c>
      <c r="C112" s="52" t="s">
        <v>635</v>
      </c>
      <c r="D112" s="52" t="s">
        <v>650</v>
      </c>
      <c r="E112" s="52" t="s">
        <v>1484</v>
      </c>
      <c r="F112" s="20" t="s">
        <v>2300</v>
      </c>
      <c r="G112" s="53">
        <v>3.8399999999999998E-5</v>
      </c>
      <c r="H112" s="53">
        <v>1.5359999999999999E-4</v>
      </c>
      <c r="I112" s="53">
        <v>2.6120000000000001E-6</v>
      </c>
    </row>
    <row r="113" spans="1:9" hidden="1" outlineLevel="2">
      <c r="A113" s="20" t="s">
        <v>534</v>
      </c>
      <c r="B113" s="52" t="s">
        <v>1475</v>
      </c>
      <c r="C113" s="52" t="s">
        <v>635</v>
      </c>
      <c r="D113" s="52" t="s">
        <v>650</v>
      </c>
      <c r="E113" s="52" t="s">
        <v>1485</v>
      </c>
      <c r="F113" s="20" t="s">
        <v>2300</v>
      </c>
      <c r="G113" s="53">
        <v>0</v>
      </c>
      <c r="H113" s="53">
        <v>0</v>
      </c>
      <c r="I113" s="53">
        <v>0</v>
      </c>
    </row>
    <row r="114" spans="1:9" hidden="1" outlineLevel="2">
      <c r="A114" s="20" t="s">
        <v>534</v>
      </c>
      <c r="B114" s="52" t="s">
        <v>1475</v>
      </c>
      <c r="C114" s="52" t="s">
        <v>635</v>
      </c>
      <c r="D114" s="52" t="s">
        <v>745</v>
      </c>
      <c r="E114" s="52" t="s">
        <v>1486</v>
      </c>
      <c r="F114" s="20" t="s">
        <v>2300</v>
      </c>
      <c r="G114" s="53">
        <v>0</v>
      </c>
      <c r="H114" s="53">
        <v>0</v>
      </c>
      <c r="I114" s="53">
        <v>0</v>
      </c>
    </row>
    <row r="115" spans="1:9" hidden="1" outlineLevel="2">
      <c r="A115" s="20" t="s">
        <v>534</v>
      </c>
      <c r="B115" s="52" t="s">
        <v>1475</v>
      </c>
      <c r="C115" s="52" t="s">
        <v>635</v>
      </c>
      <c r="D115" s="52" t="s">
        <v>650</v>
      </c>
      <c r="E115" s="52" t="s">
        <v>1487</v>
      </c>
      <c r="F115" s="20" t="s">
        <v>2300</v>
      </c>
      <c r="G115" s="53">
        <v>4.7879999999999996E-5</v>
      </c>
      <c r="H115" s="53">
        <v>1.9149999999999999E-4</v>
      </c>
      <c r="I115" s="53">
        <v>3.2559999999999998E-6</v>
      </c>
    </row>
    <row r="116" spans="1:9" hidden="1" outlineLevel="2">
      <c r="A116" s="20" t="s">
        <v>534</v>
      </c>
      <c r="B116" s="52" t="s">
        <v>1475</v>
      </c>
      <c r="C116" s="52" t="s">
        <v>635</v>
      </c>
      <c r="D116" s="52" t="s">
        <v>644</v>
      </c>
      <c r="E116" s="52" t="s">
        <v>1487</v>
      </c>
      <c r="F116" s="20" t="s">
        <v>2300</v>
      </c>
      <c r="G116" s="53">
        <v>0</v>
      </c>
      <c r="H116" s="53">
        <v>0</v>
      </c>
      <c r="I116" s="53">
        <v>0</v>
      </c>
    </row>
    <row r="117" spans="1:9" hidden="1" outlineLevel="2">
      <c r="A117" s="20" t="s">
        <v>534</v>
      </c>
      <c r="B117" s="52" t="s">
        <v>1475</v>
      </c>
      <c r="C117" s="52" t="s">
        <v>635</v>
      </c>
      <c r="D117" s="52" t="s">
        <v>745</v>
      </c>
      <c r="E117" s="52" t="s">
        <v>1488</v>
      </c>
      <c r="F117" s="20" t="s">
        <v>2300</v>
      </c>
      <c r="G117" s="53">
        <v>3.1819999999999997E-5</v>
      </c>
      <c r="H117" s="53">
        <v>1.2732000000000002E-4</v>
      </c>
      <c r="I117" s="53">
        <v>3.2379999999999997E-6</v>
      </c>
    </row>
    <row r="118" spans="1:9" hidden="1" outlineLevel="2">
      <c r="A118" s="20" t="s">
        <v>534</v>
      </c>
      <c r="B118" s="52" t="s">
        <v>1475</v>
      </c>
      <c r="C118" s="52" t="s">
        <v>635</v>
      </c>
      <c r="D118" s="52" t="s">
        <v>650</v>
      </c>
      <c r="E118" s="52" t="s">
        <v>1489</v>
      </c>
      <c r="F118" s="20" t="s">
        <v>2300</v>
      </c>
      <c r="G118" s="53">
        <v>2.968E-5</v>
      </c>
      <c r="H118" s="53">
        <v>1.1870000000000003E-4</v>
      </c>
      <c r="I118" s="53">
        <v>2.018E-6</v>
      </c>
    </row>
    <row r="119" spans="1:9" hidden="1" outlineLevel="2">
      <c r="A119" s="20" t="s">
        <v>534</v>
      </c>
      <c r="B119" s="52" t="s">
        <v>1475</v>
      </c>
      <c r="C119" s="52" t="s">
        <v>635</v>
      </c>
      <c r="D119" s="52" t="s">
        <v>650</v>
      </c>
      <c r="E119" s="52" t="s">
        <v>1490</v>
      </c>
      <c r="F119" s="20" t="s">
        <v>2300</v>
      </c>
      <c r="G119" s="53">
        <v>2.968E-5</v>
      </c>
      <c r="H119" s="53">
        <v>1.1870000000000003E-4</v>
      </c>
      <c r="I119" s="53">
        <v>2.018E-6</v>
      </c>
    </row>
    <row r="120" spans="1:9" hidden="1" outlineLevel="2">
      <c r="A120" s="20" t="s">
        <v>534</v>
      </c>
      <c r="B120" s="52" t="s">
        <v>1475</v>
      </c>
      <c r="C120" s="52" t="s">
        <v>635</v>
      </c>
      <c r="D120" s="52" t="s">
        <v>684</v>
      </c>
      <c r="E120" s="52" t="s">
        <v>1491</v>
      </c>
      <c r="F120" s="20" t="s">
        <v>2300</v>
      </c>
      <c r="G120" s="53">
        <v>1.5859999999999999E-2</v>
      </c>
      <c r="H120" s="53">
        <v>1.8879999999999997E-2</v>
      </c>
      <c r="I120" s="53">
        <v>1.0384999999999999E-3</v>
      </c>
    </row>
    <row r="121" spans="1:9" hidden="1" outlineLevel="2">
      <c r="A121" s="20" t="s">
        <v>534</v>
      </c>
      <c r="B121" s="52" t="s">
        <v>1475</v>
      </c>
      <c r="C121" s="52" t="s">
        <v>635</v>
      </c>
      <c r="D121" s="52" t="s">
        <v>650</v>
      </c>
      <c r="E121" s="52" t="s">
        <v>1491</v>
      </c>
      <c r="F121" s="20" t="s">
        <v>2300</v>
      </c>
      <c r="G121" s="53">
        <v>1.197E-4</v>
      </c>
      <c r="H121" s="53">
        <v>4.7875000000000001E-4</v>
      </c>
      <c r="I121" s="53">
        <v>8.14E-6</v>
      </c>
    </row>
    <row r="122" spans="1:9" hidden="1" outlineLevel="2">
      <c r="A122" s="20" t="s">
        <v>534</v>
      </c>
      <c r="B122" s="52" t="s">
        <v>1475</v>
      </c>
      <c r="C122" s="52" t="s">
        <v>635</v>
      </c>
      <c r="D122" s="52" t="s">
        <v>650</v>
      </c>
      <c r="E122" s="52" t="s">
        <v>1492</v>
      </c>
      <c r="F122" s="20" t="s">
        <v>2300</v>
      </c>
      <c r="G122" s="53">
        <v>1.197E-4</v>
      </c>
      <c r="H122" s="53">
        <v>4.7875000000000001E-4</v>
      </c>
      <c r="I122" s="53">
        <v>8.14E-6</v>
      </c>
    </row>
    <row r="123" spans="1:9" hidden="1" outlineLevel="2">
      <c r="A123" s="20" t="s">
        <v>534</v>
      </c>
      <c r="B123" s="52" t="s">
        <v>1475</v>
      </c>
      <c r="C123" s="52" t="s">
        <v>635</v>
      </c>
      <c r="D123" s="52" t="s">
        <v>644</v>
      </c>
      <c r="E123" s="52" t="s">
        <v>1492</v>
      </c>
      <c r="F123" s="20" t="s">
        <v>2300</v>
      </c>
      <c r="G123" s="53">
        <v>0</v>
      </c>
      <c r="H123" s="53">
        <v>0</v>
      </c>
      <c r="I123" s="53">
        <v>0</v>
      </c>
    </row>
    <row r="124" spans="1:9" hidden="1" outlineLevel="2">
      <c r="A124" s="20" t="s">
        <v>534</v>
      </c>
      <c r="B124" s="52" t="s">
        <v>1475</v>
      </c>
      <c r="C124" s="52" t="s">
        <v>635</v>
      </c>
      <c r="D124" s="52" t="s">
        <v>745</v>
      </c>
      <c r="E124" s="52" t="s">
        <v>1493</v>
      </c>
      <c r="F124" s="20" t="s">
        <v>2300</v>
      </c>
      <c r="G124" s="53">
        <v>0</v>
      </c>
      <c r="H124" s="53">
        <v>0</v>
      </c>
      <c r="I124" s="53">
        <v>0</v>
      </c>
    </row>
    <row r="125" spans="1:9" hidden="1" outlineLevel="2">
      <c r="A125" s="20" t="s">
        <v>534</v>
      </c>
      <c r="B125" s="52" t="s">
        <v>1475</v>
      </c>
      <c r="C125" s="52" t="s">
        <v>635</v>
      </c>
      <c r="D125" s="52" t="s">
        <v>745</v>
      </c>
      <c r="E125" s="52" t="s">
        <v>1494</v>
      </c>
      <c r="F125" s="20" t="s">
        <v>2300</v>
      </c>
      <c r="G125" s="53">
        <v>0</v>
      </c>
      <c r="H125" s="53">
        <v>0</v>
      </c>
      <c r="I125" s="53">
        <v>0</v>
      </c>
    </row>
    <row r="126" spans="1:9" hidden="1" outlineLevel="2">
      <c r="A126" s="20" t="s">
        <v>534</v>
      </c>
      <c r="B126" s="52" t="s">
        <v>1475</v>
      </c>
      <c r="C126" s="52" t="s">
        <v>635</v>
      </c>
      <c r="D126" s="52" t="s">
        <v>650</v>
      </c>
      <c r="E126" s="52" t="s">
        <v>1495</v>
      </c>
      <c r="F126" s="20" t="s">
        <v>2300</v>
      </c>
      <c r="G126" s="53">
        <v>0</v>
      </c>
      <c r="H126" s="53">
        <v>0</v>
      </c>
      <c r="I126" s="53">
        <v>0</v>
      </c>
    </row>
    <row r="127" spans="1:9" hidden="1" outlineLevel="2">
      <c r="A127" s="20" t="s">
        <v>534</v>
      </c>
      <c r="B127" s="52" t="s">
        <v>1475</v>
      </c>
      <c r="C127" s="52" t="s">
        <v>635</v>
      </c>
      <c r="D127" s="52" t="s">
        <v>650</v>
      </c>
      <c r="E127" s="52" t="s">
        <v>1496</v>
      </c>
      <c r="F127" s="20" t="s">
        <v>2300</v>
      </c>
      <c r="G127" s="53">
        <v>0</v>
      </c>
      <c r="H127" s="53">
        <v>0</v>
      </c>
      <c r="I127" s="53">
        <v>0</v>
      </c>
    </row>
    <row r="128" spans="1:9" hidden="1" outlineLevel="2">
      <c r="A128" s="20" t="s">
        <v>534</v>
      </c>
      <c r="B128" s="52" t="s">
        <v>1475</v>
      </c>
      <c r="C128" s="52" t="s">
        <v>635</v>
      </c>
      <c r="D128" s="52" t="s">
        <v>650</v>
      </c>
      <c r="E128" s="52" t="s">
        <v>1497</v>
      </c>
      <c r="F128" s="20" t="s">
        <v>2300</v>
      </c>
      <c r="G128" s="53">
        <v>0</v>
      </c>
      <c r="H128" s="53">
        <v>0</v>
      </c>
      <c r="I128" s="53">
        <v>0</v>
      </c>
    </row>
    <row r="129" spans="1:9" hidden="1" outlineLevel="2">
      <c r="A129" s="20" t="s">
        <v>534</v>
      </c>
      <c r="B129" s="52" t="s">
        <v>1475</v>
      </c>
      <c r="C129" s="52" t="s">
        <v>635</v>
      </c>
      <c r="D129" s="52" t="s">
        <v>650</v>
      </c>
      <c r="E129" s="52" t="s">
        <v>1498</v>
      </c>
      <c r="F129" s="20" t="s">
        <v>2300</v>
      </c>
      <c r="G129" s="53">
        <v>2.588E-4</v>
      </c>
      <c r="H129" s="53">
        <v>1.0353999999999999E-3</v>
      </c>
      <c r="I129" s="53">
        <v>2.1739999999999999E-6</v>
      </c>
    </row>
    <row r="130" spans="1:9" hidden="1" outlineLevel="2">
      <c r="A130" s="20" t="s">
        <v>534</v>
      </c>
      <c r="B130" s="52" t="s">
        <v>1475</v>
      </c>
      <c r="C130" s="52" t="s">
        <v>635</v>
      </c>
      <c r="D130" s="52" t="s">
        <v>650</v>
      </c>
      <c r="E130" s="52" t="s">
        <v>1499</v>
      </c>
      <c r="F130" s="20" t="s">
        <v>2300</v>
      </c>
      <c r="G130" s="53">
        <v>2.588E-4</v>
      </c>
      <c r="H130" s="53">
        <v>1.0353999999999999E-3</v>
      </c>
      <c r="I130" s="53">
        <v>2.1740000000000002E-5</v>
      </c>
    </row>
    <row r="131" spans="1:9" hidden="1" outlineLevel="2">
      <c r="A131" s="20" t="s">
        <v>534</v>
      </c>
      <c r="B131" s="52" t="s">
        <v>1475</v>
      </c>
      <c r="C131" s="52" t="s">
        <v>635</v>
      </c>
      <c r="D131" s="52" t="s">
        <v>650</v>
      </c>
      <c r="E131" s="52" t="s">
        <v>1500</v>
      </c>
      <c r="F131" s="20" t="s">
        <v>2300</v>
      </c>
      <c r="G131" s="53">
        <v>3.8399999999999998E-5</v>
      </c>
      <c r="H131" s="53">
        <v>1.5359999999999999E-4</v>
      </c>
      <c r="I131" s="53">
        <v>2.6120000000000001E-6</v>
      </c>
    </row>
    <row r="132" spans="1:9" hidden="1" outlineLevel="2">
      <c r="A132" s="20" t="s">
        <v>534</v>
      </c>
      <c r="B132" s="52" t="s">
        <v>1475</v>
      </c>
      <c r="C132" s="52" t="s">
        <v>635</v>
      </c>
      <c r="D132" s="52" t="s">
        <v>650</v>
      </c>
      <c r="E132" s="52" t="s">
        <v>1501</v>
      </c>
      <c r="F132" s="20" t="s">
        <v>2300</v>
      </c>
      <c r="G132" s="53">
        <v>3.8399999999999998E-5</v>
      </c>
      <c r="H132" s="53">
        <v>1.5359999999999999E-4</v>
      </c>
      <c r="I132" s="53">
        <v>2.6120000000000001E-6</v>
      </c>
    </row>
    <row r="133" spans="1:9" hidden="1" outlineLevel="2">
      <c r="A133" s="20" t="s">
        <v>534</v>
      </c>
      <c r="B133" s="52" t="s">
        <v>1475</v>
      </c>
      <c r="C133" s="52" t="s">
        <v>635</v>
      </c>
      <c r="D133" s="52" t="s">
        <v>650</v>
      </c>
      <c r="E133" s="52" t="s">
        <v>1502</v>
      </c>
      <c r="F133" s="20" t="s">
        <v>2300</v>
      </c>
      <c r="G133" s="53">
        <v>3.8399999999999998E-5</v>
      </c>
      <c r="H133" s="53">
        <v>1.5359999999999999E-4</v>
      </c>
      <c r="I133" s="53">
        <v>2.6120000000000001E-6</v>
      </c>
    </row>
    <row r="134" spans="1:9" hidden="1" outlineLevel="2">
      <c r="A134" s="20" t="s">
        <v>534</v>
      </c>
      <c r="B134" s="52" t="s">
        <v>1475</v>
      </c>
      <c r="C134" s="52" t="s">
        <v>635</v>
      </c>
      <c r="D134" s="52" t="s">
        <v>745</v>
      </c>
      <c r="E134" s="52" t="s">
        <v>1503</v>
      </c>
      <c r="F134" s="20" t="s">
        <v>2300</v>
      </c>
      <c r="G134" s="53">
        <v>0</v>
      </c>
      <c r="H134" s="53">
        <v>0</v>
      </c>
      <c r="I134" s="53">
        <v>0</v>
      </c>
    </row>
    <row r="135" spans="1:9" hidden="1" outlineLevel="2">
      <c r="A135" s="20" t="s">
        <v>534</v>
      </c>
      <c r="B135" s="52" t="s">
        <v>1475</v>
      </c>
      <c r="C135" s="52" t="s">
        <v>635</v>
      </c>
      <c r="D135" s="52" t="s">
        <v>745</v>
      </c>
      <c r="E135" s="52" t="s">
        <v>1504</v>
      </c>
      <c r="F135" s="20" t="s">
        <v>2300</v>
      </c>
      <c r="G135" s="53">
        <v>2.4499999999999999E-4</v>
      </c>
      <c r="H135" s="53">
        <v>9.7999999999999997E-4</v>
      </c>
      <c r="I135" s="53">
        <v>1.666E-5</v>
      </c>
    </row>
    <row r="136" spans="1:9" hidden="1" outlineLevel="2">
      <c r="A136" s="20" t="s">
        <v>534</v>
      </c>
      <c r="B136" s="52" t="s">
        <v>1475</v>
      </c>
      <c r="C136" s="52" t="s">
        <v>635</v>
      </c>
      <c r="D136" s="52" t="s">
        <v>745</v>
      </c>
      <c r="E136" s="52" t="s">
        <v>1505</v>
      </c>
      <c r="F136" s="20" t="s">
        <v>2300</v>
      </c>
      <c r="G136" s="53">
        <v>0</v>
      </c>
      <c r="H136" s="53">
        <v>0</v>
      </c>
      <c r="I136" s="53">
        <v>0</v>
      </c>
    </row>
    <row r="137" spans="1:9" hidden="1" outlineLevel="2">
      <c r="A137" s="20" t="s">
        <v>534</v>
      </c>
      <c r="B137" s="52" t="s">
        <v>1475</v>
      </c>
      <c r="C137" s="52" t="s">
        <v>635</v>
      </c>
      <c r="D137" s="52" t="s">
        <v>745</v>
      </c>
      <c r="E137" s="52" t="s">
        <v>1506</v>
      </c>
      <c r="F137" s="20" t="s">
        <v>2300</v>
      </c>
      <c r="G137" s="53">
        <v>0</v>
      </c>
      <c r="H137" s="53">
        <v>0</v>
      </c>
      <c r="I137" s="53">
        <v>0</v>
      </c>
    </row>
    <row r="138" spans="1:9" hidden="1" outlineLevel="2">
      <c r="A138" s="20" t="s">
        <v>534</v>
      </c>
      <c r="B138" s="52" t="s">
        <v>1475</v>
      </c>
      <c r="C138" s="52" t="s">
        <v>635</v>
      </c>
      <c r="D138" s="52" t="s">
        <v>745</v>
      </c>
      <c r="E138" s="52" t="s">
        <v>1507</v>
      </c>
      <c r="F138" s="20" t="s">
        <v>2300</v>
      </c>
      <c r="G138" s="53">
        <v>1.3214999999999999E-4</v>
      </c>
      <c r="H138" s="53">
        <v>5.285E-4</v>
      </c>
      <c r="I138" s="53">
        <v>8.9849999999999995E-6</v>
      </c>
    </row>
    <row r="139" spans="1:9" hidden="1" outlineLevel="2">
      <c r="A139" s="20" t="s">
        <v>534</v>
      </c>
      <c r="B139" s="52" t="s">
        <v>1475</v>
      </c>
      <c r="C139" s="52" t="s">
        <v>635</v>
      </c>
      <c r="D139" s="52" t="s">
        <v>745</v>
      </c>
      <c r="E139" s="52" t="s">
        <v>1508</v>
      </c>
      <c r="F139" s="20" t="s">
        <v>2300</v>
      </c>
      <c r="G139" s="53">
        <v>8.7600000000000002E-5</v>
      </c>
      <c r="H139" s="53">
        <v>3.5044999999999998E-4</v>
      </c>
      <c r="I139" s="53">
        <v>5.9599999999999997E-6</v>
      </c>
    </row>
    <row r="140" spans="1:9" hidden="1" outlineLevel="2">
      <c r="A140" s="20" t="s">
        <v>534</v>
      </c>
      <c r="B140" s="52" t="s">
        <v>1475</v>
      </c>
      <c r="C140" s="52" t="s">
        <v>635</v>
      </c>
      <c r="D140" s="52" t="s">
        <v>745</v>
      </c>
      <c r="E140" s="52" t="s">
        <v>1509</v>
      </c>
      <c r="F140" s="20" t="s">
        <v>2300</v>
      </c>
      <c r="G140" s="53">
        <v>8.7600000000000002E-5</v>
      </c>
      <c r="H140" s="53">
        <v>3.5044999999999998E-4</v>
      </c>
      <c r="I140" s="53">
        <v>5.9599999999999997E-6</v>
      </c>
    </row>
    <row r="141" spans="1:9" hidden="1" outlineLevel="2">
      <c r="A141" s="20" t="s">
        <v>534</v>
      </c>
      <c r="B141" s="52" t="s">
        <v>1475</v>
      </c>
      <c r="C141" s="52" t="s">
        <v>635</v>
      </c>
      <c r="D141" s="52" t="s">
        <v>1007</v>
      </c>
      <c r="E141" s="52" t="s">
        <v>1510</v>
      </c>
      <c r="F141" s="20" t="s">
        <v>2300</v>
      </c>
      <c r="G141" s="53">
        <v>0</v>
      </c>
      <c r="H141" s="53">
        <v>0</v>
      </c>
      <c r="I141" s="53">
        <v>0</v>
      </c>
    </row>
    <row r="142" spans="1:9" hidden="1" outlineLevel="2">
      <c r="A142" s="20" t="s">
        <v>534</v>
      </c>
      <c r="B142" s="52" t="s">
        <v>1475</v>
      </c>
      <c r="C142" s="52" t="s">
        <v>635</v>
      </c>
      <c r="D142" s="52" t="s">
        <v>644</v>
      </c>
      <c r="E142" s="52" t="s">
        <v>1511</v>
      </c>
      <c r="F142" s="20" t="s">
        <v>2300</v>
      </c>
      <c r="G142" s="53">
        <v>0</v>
      </c>
      <c r="H142" s="53">
        <v>0</v>
      </c>
      <c r="I142" s="53">
        <v>0</v>
      </c>
    </row>
    <row r="143" spans="1:9" hidden="1" outlineLevel="2">
      <c r="A143" s="20" t="s">
        <v>534</v>
      </c>
      <c r="B143" s="52" t="s">
        <v>1475</v>
      </c>
      <c r="C143" s="52" t="s">
        <v>635</v>
      </c>
      <c r="D143" s="52" t="s">
        <v>745</v>
      </c>
      <c r="E143" s="52" t="s">
        <v>1512</v>
      </c>
      <c r="F143" s="20" t="s">
        <v>2300</v>
      </c>
      <c r="G143" s="53">
        <v>0</v>
      </c>
      <c r="H143" s="53">
        <v>0</v>
      </c>
      <c r="I143" s="53">
        <v>0</v>
      </c>
    </row>
    <row r="144" spans="1:9" hidden="1" outlineLevel="2">
      <c r="A144" s="20" t="s">
        <v>534</v>
      </c>
      <c r="B144" s="52" t="s">
        <v>1475</v>
      </c>
      <c r="C144" s="52" t="s">
        <v>635</v>
      </c>
      <c r="D144" s="52" t="s">
        <v>644</v>
      </c>
      <c r="E144" s="52" t="s">
        <v>1512</v>
      </c>
      <c r="F144" s="20" t="s">
        <v>2300</v>
      </c>
      <c r="G144" s="53">
        <v>3.5284999999999998E-4</v>
      </c>
      <c r="H144" s="53">
        <v>4.4679999999999996E-4</v>
      </c>
      <c r="I144" s="53">
        <v>2.4575000000000001E-5</v>
      </c>
    </row>
    <row r="145" spans="1:9" hidden="1" outlineLevel="2">
      <c r="A145" s="20" t="s">
        <v>534</v>
      </c>
      <c r="B145" s="52" t="s">
        <v>1475</v>
      </c>
      <c r="C145" s="52" t="s">
        <v>635</v>
      </c>
      <c r="D145" s="52" t="s">
        <v>644</v>
      </c>
      <c r="E145" s="52" t="s">
        <v>1513</v>
      </c>
      <c r="F145" s="20" t="s">
        <v>2300</v>
      </c>
      <c r="G145" s="53">
        <v>0</v>
      </c>
      <c r="H145" s="53">
        <v>0</v>
      </c>
      <c r="I145" s="53">
        <v>0</v>
      </c>
    </row>
    <row r="146" spans="1:9" hidden="1" outlineLevel="2">
      <c r="A146" s="20" t="s">
        <v>534</v>
      </c>
      <c r="B146" s="52" t="s">
        <v>1475</v>
      </c>
      <c r="C146" s="52" t="s">
        <v>635</v>
      </c>
      <c r="D146" s="52" t="s">
        <v>745</v>
      </c>
      <c r="E146" s="52" t="s">
        <v>1514</v>
      </c>
      <c r="F146" s="20" t="s">
        <v>2300</v>
      </c>
      <c r="G146" s="53">
        <v>0</v>
      </c>
      <c r="H146" s="53">
        <v>0</v>
      </c>
      <c r="I146" s="53">
        <v>0</v>
      </c>
    </row>
    <row r="147" spans="1:9" hidden="1" outlineLevel="2">
      <c r="A147" s="20" t="s">
        <v>534</v>
      </c>
      <c r="B147" s="52" t="s">
        <v>1475</v>
      </c>
      <c r="C147" s="52" t="s">
        <v>635</v>
      </c>
      <c r="D147" s="52" t="s">
        <v>745</v>
      </c>
      <c r="E147" s="52" t="s">
        <v>1515</v>
      </c>
      <c r="F147" s="20" t="s">
        <v>2300</v>
      </c>
      <c r="G147" s="53">
        <v>3.146E-5</v>
      </c>
      <c r="H147" s="53">
        <v>1.2585999999999999E-4</v>
      </c>
      <c r="I147" s="53">
        <v>2.1399999999999998E-6</v>
      </c>
    </row>
    <row r="148" spans="1:9" hidden="1" outlineLevel="2">
      <c r="A148" s="20" t="s">
        <v>534</v>
      </c>
      <c r="B148" s="52" t="s">
        <v>1475</v>
      </c>
      <c r="C148" s="52" t="s">
        <v>635</v>
      </c>
      <c r="D148" s="52" t="s">
        <v>745</v>
      </c>
      <c r="E148" s="52" t="s">
        <v>1516</v>
      </c>
      <c r="F148" s="20" t="s">
        <v>2300</v>
      </c>
      <c r="G148" s="53">
        <v>0</v>
      </c>
      <c r="H148" s="53">
        <v>0</v>
      </c>
      <c r="I148" s="53">
        <v>0</v>
      </c>
    </row>
    <row r="149" spans="1:9" hidden="1" outlineLevel="2">
      <c r="A149" s="20" t="s">
        <v>534</v>
      </c>
      <c r="B149" s="52" t="s">
        <v>1475</v>
      </c>
      <c r="C149" s="52" t="s">
        <v>635</v>
      </c>
      <c r="D149" s="52" t="s">
        <v>644</v>
      </c>
      <c r="E149" s="52" t="s">
        <v>1516</v>
      </c>
      <c r="F149" s="20" t="s">
        <v>2300</v>
      </c>
      <c r="G149" s="53">
        <v>1.2880000000000001E-3</v>
      </c>
      <c r="H149" s="53">
        <v>1.534E-3</v>
      </c>
      <c r="I149" s="53">
        <v>8.4259999999999996E-5</v>
      </c>
    </row>
    <row r="150" spans="1:9" hidden="1" outlineLevel="2">
      <c r="A150" s="20" t="s">
        <v>534</v>
      </c>
      <c r="B150" s="52" t="s">
        <v>1475</v>
      </c>
      <c r="C150" s="52" t="s">
        <v>635</v>
      </c>
      <c r="D150" s="52" t="s">
        <v>745</v>
      </c>
      <c r="E150" s="52" t="s">
        <v>1517</v>
      </c>
      <c r="F150" s="20" t="s">
        <v>2300</v>
      </c>
      <c r="G150" s="53">
        <v>0</v>
      </c>
      <c r="H150" s="53">
        <v>0</v>
      </c>
      <c r="I150" s="53">
        <v>0</v>
      </c>
    </row>
    <row r="151" spans="1:9" hidden="1" outlineLevel="2">
      <c r="A151" s="20" t="s">
        <v>534</v>
      </c>
      <c r="B151" s="52" t="s">
        <v>1475</v>
      </c>
      <c r="C151" s="52" t="s">
        <v>635</v>
      </c>
      <c r="D151" s="52" t="s">
        <v>745</v>
      </c>
      <c r="E151" s="52" t="s">
        <v>1518</v>
      </c>
      <c r="F151" s="20" t="s">
        <v>2300</v>
      </c>
      <c r="G151" s="53">
        <v>0</v>
      </c>
      <c r="H151" s="53">
        <v>0</v>
      </c>
      <c r="I151" s="53">
        <v>0</v>
      </c>
    </row>
    <row r="152" spans="1:9" hidden="1" outlineLevel="2">
      <c r="A152" s="20" t="s">
        <v>534</v>
      </c>
      <c r="B152" s="52" t="s">
        <v>1475</v>
      </c>
      <c r="C152" s="52" t="s">
        <v>635</v>
      </c>
      <c r="D152" s="52" t="s">
        <v>745</v>
      </c>
      <c r="E152" s="52" t="s">
        <v>1519</v>
      </c>
      <c r="F152" s="20" t="s">
        <v>2300</v>
      </c>
      <c r="G152" s="53">
        <v>0</v>
      </c>
      <c r="H152" s="53">
        <v>0</v>
      </c>
      <c r="I152" s="53">
        <v>0</v>
      </c>
    </row>
    <row r="153" spans="1:9" hidden="1" outlineLevel="2">
      <c r="A153" s="20" t="s">
        <v>534</v>
      </c>
      <c r="B153" s="52" t="s">
        <v>1475</v>
      </c>
      <c r="C153" s="52" t="s">
        <v>635</v>
      </c>
      <c r="D153" s="52" t="s">
        <v>745</v>
      </c>
      <c r="E153" s="52" t="s">
        <v>1520</v>
      </c>
      <c r="F153" s="20" t="s">
        <v>2300</v>
      </c>
      <c r="G153" s="53">
        <v>3.8740000000000005E-5</v>
      </c>
      <c r="H153" s="53">
        <v>1.55E-4</v>
      </c>
      <c r="I153" s="53">
        <v>2.6340000000000001E-6</v>
      </c>
    </row>
    <row r="154" spans="1:9" hidden="1" outlineLevel="2">
      <c r="A154" s="20" t="s">
        <v>534</v>
      </c>
      <c r="B154" s="52" t="s">
        <v>1475</v>
      </c>
      <c r="C154" s="52" t="s">
        <v>635</v>
      </c>
      <c r="D154" s="52" t="s">
        <v>745</v>
      </c>
      <c r="E154" s="52" t="s">
        <v>1521</v>
      </c>
      <c r="F154" s="20" t="s">
        <v>2300</v>
      </c>
      <c r="G154" s="53">
        <v>3.8740000000000005E-5</v>
      </c>
      <c r="H154" s="53">
        <v>1.55E-4</v>
      </c>
      <c r="I154" s="53">
        <v>2.6340000000000001E-6</v>
      </c>
    </row>
    <row r="155" spans="1:9" hidden="1" outlineLevel="2">
      <c r="A155" s="20" t="s">
        <v>534</v>
      </c>
      <c r="B155" s="52" t="s">
        <v>1475</v>
      </c>
      <c r="C155" s="52" t="s">
        <v>635</v>
      </c>
      <c r="D155" s="52" t="s">
        <v>745</v>
      </c>
      <c r="E155" s="52" t="s">
        <v>1522</v>
      </c>
      <c r="F155" s="20" t="s">
        <v>2300</v>
      </c>
      <c r="G155" s="53">
        <v>0</v>
      </c>
      <c r="H155" s="53">
        <v>0</v>
      </c>
      <c r="I155" s="53">
        <v>0</v>
      </c>
    </row>
    <row r="156" spans="1:9" hidden="1" outlineLevel="2">
      <c r="A156" s="20" t="s">
        <v>534</v>
      </c>
      <c r="B156" s="52" t="s">
        <v>1475</v>
      </c>
      <c r="C156" s="52" t="s">
        <v>635</v>
      </c>
      <c r="D156" s="52" t="s">
        <v>745</v>
      </c>
      <c r="E156" s="52" t="s">
        <v>1523</v>
      </c>
      <c r="F156" s="20" t="s">
        <v>2300</v>
      </c>
      <c r="G156" s="53">
        <v>4.4049999999999995E-7</v>
      </c>
      <c r="H156" s="53">
        <v>1.7625000000000001E-6</v>
      </c>
      <c r="I156" s="53">
        <v>3.0000000000000004E-8</v>
      </c>
    </row>
    <row r="157" spans="1:9" hidden="1" outlineLevel="2">
      <c r="A157" s="20" t="s">
        <v>534</v>
      </c>
      <c r="B157" s="52" t="s">
        <v>1475</v>
      </c>
      <c r="C157" s="52" t="s">
        <v>635</v>
      </c>
      <c r="D157" s="52" t="s">
        <v>644</v>
      </c>
      <c r="E157" s="52" t="s">
        <v>1523</v>
      </c>
      <c r="F157" s="20" t="s">
        <v>2300</v>
      </c>
      <c r="G157" s="53">
        <v>3.2125000000000003E-4</v>
      </c>
      <c r="H157" s="53">
        <v>3.8240000000000003E-4</v>
      </c>
      <c r="I157" s="53">
        <v>2.1000000000000002E-5</v>
      </c>
    </row>
    <row r="158" spans="1:9" hidden="1" outlineLevel="2">
      <c r="A158" s="20" t="s">
        <v>534</v>
      </c>
      <c r="B158" s="52" t="s">
        <v>1475</v>
      </c>
      <c r="C158" s="52" t="s">
        <v>635</v>
      </c>
      <c r="D158" s="52" t="s">
        <v>745</v>
      </c>
      <c r="E158" s="52" t="s">
        <v>1524</v>
      </c>
      <c r="F158" s="20" t="s">
        <v>2300</v>
      </c>
      <c r="G158" s="53">
        <v>0</v>
      </c>
      <c r="H158" s="53">
        <v>0</v>
      </c>
      <c r="I158" s="53">
        <v>0</v>
      </c>
    </row>
    <row r="159" spans="1:9" hidden="1" outlineLevel="2">
      <c r="A159" s="20" t="s">
        <v>534</v>
      </c>
      <c r="B159" s="52" t="s">
        <v>1475</v>
      </c>
      <c r="C159" s="52" t="s">
        <v>635</v>
      </c>
      <c r="D159" s="52" t="s">
        <v>745</v>
      </c>
      <c r="E159" s="52" t="s">
        <v>1525</v>
      </c>
      <c r="F159" s="20" t="s">
        <v>2300</v>
      </c>
      <c r="G159" s="53">
        <v>0</v>
      </c>
      <c r="H159" s="53">
        <v>0</v>
      </c>
      <c r="I159" s="53">
        <v>0</v>
      </c>
    </row>
    <row r="160" spans="1:9" hidden="1" outlineLevel="2">
      <c r="A160" s="20" t="s">
        <v>534</v>
      </c>
      <c r="B160" s="52" t="s">
        <v>1475</v>
      </c>
      <c r="C160" s="52" t="s">
        <v>635</v>
      </c>
      <c r="D160" s="52" t="s">
        <v>745</v>
      </c>
      <c r="E160" s="52" t="s">
        <v>1526</v>
      </c>
      <c r="F160" s="20" t="s">
        <v>2300</v>
      </c>
      <c r="G160" s="53">
        <v>0</v>
      </c>
      <c r="H160" s="53">
        <v>0</v>
      </c>
      <c r="I160" s="53">
        <v>0</v>
      </c>
    </row>
    <row r="161" spans="1:9" hidden="1" outlineLevel="2">
      <c r="A161" s="20" t="s">
        <v>534</v>
      </c>
      <c r="B161" s="52" t="s">
        <v>1475</v>
      </c>
      <c r="C161" s="52" t="s">
        <v>635</v>
      </c>
      <c r="D161" s="52" t="s">
        <v>745</v>
      </c>
      <c r="E161" s="52" t="s">
        <v>1527</v>
      </c>
      <c r="F161" s="20" t="s">
        <v>2300</v>
      </c>
      <c r="G161" s="53">
        <v>0</v>
      </c>
      <c r="H161" s="53">
        <v>0</v>
      </c>
      <c r="I161" s="53">
        <v>0</v>
      </c>
    </row>
    <row r="162" spans="1:9" hidden="1" outlineLevel="2">
      <c r="A162" s="20" t="s">
        <v>534</v>
      </c>
      <c r="B162" s="52" t="s">
        <v>1475</v>
      </c>
      <c r="C162" s="52" t="s">
        <v>635</v>
      </c>
      <c r="D162" s="52" t="s">
        <v>745</v>
      </c>
      <c r="E162" s="52" t="s">
        <v>1528</v>
      </c>
      <c r="F162" s="20" t="s">
        <v>2300</v>
      </c>
      <c r="G162" s="53">
        <v>0</v>
      </c>
      <c r="H162" s="53">
        <v>0</v>
      </c>
      <c r="I162" s="53">
        <v>0</v>
      </c>
    </row>
    <row r="163" spans="1:9" hidden="1" outlineLevel="2">
      <c r="A163" s="20" t="s">
        <v>534</v>
      </c>
      <c r="B163" s="52" t="s">
        <v>1475</v>
      </c>
      <c r="C163" s="52" t="s">
        <v>635</v>
      </c>
      <c r="D163" s="52" t="s">
        <v>745</v>
      </c>
      <c r="E163" s="52" t="s">
        <v>1529</v>
      </c>
      <c r="F163" s="20" t="s">
        <v>2300</v>
      </c>
      <c r="G163" s="53">
        <v>0</v>
      </c>
      <c r="H163" s="53">
        <v>0</v>
      </c>
      <c r="I163" s="53">
        <v>0</v>
      </c>
    </row>
    <row r="164" spans="1:9" hidden="1" outlineLevel="2">
      <c r="A164" s="20" t="s">
        <v>534</v>
      </c>
      <c r="B164" s="52" t="s">
        <v>1475</v>
      </c>
      <c r="C164" s="52" t="s">
        <v>635</v>
      </c>
      <c r="D164" s="52" t="s">
        <v>745</v>
      </c>
      <c r="E164" s="52" t="s">
        <v>1530</v>
      </c>
      <c r="F164" s="20" t="s">
        <v>2300</v>
      </c>
      <c r="G164" s="53">
        <v>0</v>
      </c>
      <c r="H164" s="53">
        <v>0</v>
      </c>
      <c r="I164" s="53">
        <v>0</v>
      </c>
    </row>
    <row r="165" spans="1:9" hidden="1" outlineLevel="2">
      <c r="A165" s="20" t="s">
        <v>534</v>
      </c>
      <c r="B165" s="52" t="s">
        <v>1475</v>
      </c>
      <c r="C165" s="52" t="s">
        <v>635</v>
      </c>
      <c r="D165" s="52" t="s">
        <v>745</v>
      </c>
      <c r="E165" s="52" t="s">
        <v>1531</v>
      </c>
      <c r="F165" s="20" t="s">
        <v>2300</v>
      </c>
      <c r="G165" s="53">
        <v>0</v>
      </c>
      <c r="H165" s="53">
        <v>0</v>
      </c>
      <c r="I165" s="53">
        <v>0</v>
      </c>
    </row>
    <row r="166" spans="1:9" hidden="1" outlineLevel="2">
      <c r="A166" s="20" t="s">
        <v>534</v>
      </c>
      <c r="B166" s="52" t="s">
        <v>1475</v>
      </c>
      <c r="C166" s="52" t="s">
        <v>635</v>
      </c>
      <c r="D166" s="52" t="s">
        <v>745</v>
      </c>
      <c r="E166" s="52" t="s">
        <v>1532</v>
      </c>
      <c r="F166" s="20" t="s">
        <v>2300</v>
      </c>
      <c r="G166" s="53">
        <v>0</v>
      </c>
      <c r="H166" s="53">
        <v>0</v>
      </c>
      <c r="I166" s="53">
        <v>0</v>
      </c>
    </row>
    <row r="167" spans="1:9" hidden="1" outlineLevel="2">
      <c r="A167" s="20" t="s">
        <v>534</v>
      </c>
      <c r="B167" s="52" t="s">
        <v>1475</v>
      </c>
      <c r="C167" s="52" t="s">
        <v>635</v>
      </c>
      <c r="D167" s="52" t="s">
        <v>745</v>
      </c>
      <c r="E167" s="52" t="s">
        <v>1533</v>
      </c>
      <c r="F167" s="20" t="s">
        <v>2300</v>
      </c>
      <c r="G167" s="53">
        <v>0</v>
      </c>
      <c r="H167" s="53">
        <v>0</v>
      </c>
      <c r="I167" s="53">
        <v>0</v>
      </c>
    </row>
    <row r="168" spans="1:9" hidden="1" outlineLevel="2">
      <c r="A168" s="20" t="s">
        <v>534</v>
      </c>
      <c r="B168" s="52" t="s">
        <v>1475</v>
      </c>
      <c r="C168" s="52" t="s">
        <v>635</v>
      </c>
      <c r="D168" s="52" t="s">
        <v>745</v>
      </c>
      <c r="E168" s="52" t="s">
        <v>1534</v>
      </c>
      <c r="F168" s="20" t="s">
        <v>2300</v>
      </c>
      <c r="G168" s="53">
        <v>0</v>
      </c>
      <c r="H168" s="53">
        <v>0</v>
      </c>
      <c r="I168" s="53">
        <v>0</v>
      </c>
    </row>
    <row r="169" spans="1:9" hidden="1" outlineLevel="2">
      <c r="A169" s="20" t="s">
        <v>534</v>
      </c>
      <c r="B169" s="52" t="s">
        <v>1475</v>
      </c>
      <c r="C169" s="52" t="s">
        <v>635</v>
      </c>
      <c r="D169" s="52" t="s">
        <v>642</v>
      </c>
      <c r="E169" s="52" t="s">
        <v>1534</v>
      </c>
      <c r="F169" s="20" t="s">
        <v>2300</v>
      </c>
      <c r="G169" s="53">
        <v>0</v>
      </c>
      <c r="H169" s="53">
        <v>0</v>
      </c>
      <c r="I169" s="53">
        <v>0</v>
      </c>
    </row>
    <row r="170" spans="1:9" hidden="1" outlineLevel="2">
      <c r="A170" s="20" t="s">
        <v>534</v>
      </c>
      <c r="B170" s="52" t="s">
        <v>1475</v>
      </c>
      <c r="C170" s="52" t="s">
        <v>635</v>
      </c>
      <c r="D170" s="52" t="s">
        <v>745</v>
      </c>
      <c r="E170" s="52" t="s">
        <v>1535</v>
      </c>
      <c r="F170" s="20" t="s">
        <v>2300</v>
      </c>
      <c r="G170" s="53">
        <v>0</v>
      </c>
      <c r="H170" s="53">
        <v>0</v>
      </c>
      <c r="I170" s="53">
        <v>0</v>
      </c>
    </row>
    <row r="171" spans="1:9" hidden="1" outlineLevel="2">
      <c r="A171" s="20" t="s">
        <v>534</v>
      </c>
      <c r="B171" s="52" t="s">
        <v>1475</v>
      </c>
      <c r="C171" s="52" t="s">
        <v>635</v>
      </c>
      <c r="D171" s="52" t="s">
        <v>642</v>
      </c>
      <c r="E171" s="52" t="s">
        <v>1535</v>
      </c>
      <c r="F171" s="20" t="s">
        <v>2300</v>
      </c>
      <c r="G171" s="53">
        <v>0</v>
      </c>
      <c r="H171" s="53">
        <v>0</v>
      </c>
      <c r="I171" s="53">
        <v>0</v>
      </c>
    </row>
    <row r="172" spans="1:9" hidden="1" outlineLevel="2">
      <c r="A172" s="20" t="s">
        <v>534</v>
      </c>
      <c r="B172" s="52" t="s">
        <v>1475</v>
      </c>
      <c r="C172" s="52" t="s">
        <v>635</v>
      </c>
      <c r="D172" s="52" t="s">
        <v>745</v>
      </c>
      <c r="E172" s="52" t="s">
        <v>1536</v>
      </c>
      <c r="F172" s="20" t="s">
        <v>2300</v>
      </c>
      <c r="G172" s="53">
        <v>0</v>
      </c>
      <c r="H172" s="53">
        <v>0</v>
      </c>
      <c r="I172" s="53">
        <v>0</v>
      </c>
    </row>
    <row r="173" spans="1:9" hidden="1" outlineLevel="2">
      <c r="A173" s="20" t="s">
        <v>534</v>
      </c>
      <c r="B173" s="52" t="s">
        <v>1475</v>
      </c>
      <c r="C173" s="52" t="s">
        <v>635</v>
      </c>
      <c r="D173" s="52" t="s">
        <v>642</v>
      </c>
      <c r="E173" s="52" t="s">
        <v>1536</v>
      </c>
      <c r="F173" s="20" t="s">
        <v>2300</v>
      </c>
      <c r="G173" s="53">
        <v>0</v>
      </c>
      <c r="H173" s="53">
        <v>0</v>
      </c>
      <c r="I173" s="53">
        <v>0</v>
      </c>
    </row>
    <row r="174" spans="1:9" hidden="1" outlineLevel="2">
      <c r="A174" s="20" t="s">
        <v>534</v>
      </c>
      <c r="B174" s="52" t="s">
        <v>1475</v>
      </c>
      <c r="C174" s="52" t="s">
        <v>635</v>
      </c>
      <c r="D174" s="52" t="s">
        <v>644</v>
      </c>
      <c r="E174" s="52" t="s">
        <v>1537</v>
      </c>
      <c r="F174" s="20" t="s">
        <v>2300</v>
      </c>
      <c r="G174" s="53">
        <v>0</v>
      </c>
      <c r="H174" s="53">
        <v>0</v>
      </c>
      <c r="I174" s="53">
        <v>0</v>
      </c>
    </row>
    <row r="175" spans="1:9" hidden="1" outlineLevel="2">
      <c r="A175" s="20" t="s">
        <v>534</v>
      </c>
      <c r="B175" s="52" t="s">
        <v>1475</v>
      </c>
      <c r="C175" s="52" t="s">
        <v>635</v>
      </c>
      <c r="D175" s="52" t="s">
        <v>650</v>
      </c>
      <c r="E175" s="52" t="s">
        <v>1538</v>
      </c>
      <c r="F175" s="20" t="s">
        <v>2300</v>
      </c>
      <c r="G175" s="53">
        <v>0</v>
      </c>
      <c r="H175" s="53">
        <v>0</v>
      </c>
      <c r="I175" s="53">
        <v>0</v>
      </c>
    </row>
    <row r="176" spans="1:9" hidden="1" outlineLevel="2">
      <c r="A176" s="20" t="s">
        <v>534</v>
      </c>
      <c r="B176" s="52" t="s">
        <v>1475</v>
      </c>
      <c r="C176" s="52" t="s">
        <v>635</v>
      </c>
      <c r="D176" s="52" t="s">
        <v>644</v>
      </c>
      <c r="E176" s="52" t="s">
        <v>1539</v>
      </c>
      <c r="F176" s="20" t="s">
        <v>2300</v>
      </c>
      <c r="G176" s="53">
        <v>0</v>
      </c>
      <c r="H176" s="53">
        <v>0</v>
      </c>
      <c r="I176" s="53">
        <v>0</v>
      </c>
    </row>
    <row r="177" spans="1:9" hidden="1" outlineLevel="2">
      <c r="A177" s="20" t="s">
        <v>534</v>
      </c>
      <c r="B177" s="52" t="s">
        <v>1475</v>
      </c>
      <c r="C177" s="52" t="s">
        <v>635</v>
      </c>
      <c r="D177" s="52" t="s">
        <v>644</v>
      </c>
      <c r="E177" s="52" t="s">
        <v>1540</v>
      </c>
      <c r="F177" s="20" t="s">
        <v>2300</v>
      </c>
      <c r="G177" s="53">
        <v>0</v>
      </c>
      <c r="H177" s="53">
        <v>0</v>
      </c>
      <c r="I177" s="53">
        <v>0</v>
      </c>
    </row>
    <row r="178" spans="1:9" hidden="1" outlineLevel="2">
      <c r="A178" s="20" t="s">
        <v>534</v>
      </c>
      <c r="B178" s="52" t="s">
        <v>1475</v>
      </c>
      <c r="C178" s="52" t="s">
        <v>635</v>
      </c>
      <c r="D178" s="52" t="s">
        <v>644</v>
      </c>
      <c r="E178" s="52" t="s">
        <v>1541</v>
      </c>
      <c r="F178" s="20" t="s">
        <v>2300</v>
      </c>
      <c r="G178" s="53">
        <v>0</v>
      </c>
      <c r="H178" s="53">
        <v>0</v>
      </c>
      <c r="I178" s="53">
        <v>0</v>
      </c>
    </row>
    <row r="179" spans="1:9" hidden="1" outlineLevel="2">
      <c r="A179" s="20" t="s">
        <v>534</v>
      </c>
      <c r="B179" s="52" t="s">
        <v>1475</v>
      </c>
      <c r="C179" s="52" t="s">
        <v>635</v>
      </c>
      <c r="D179" s="52" t="s">
        <v>644</v>
      </c>
      <c r="E179" s="52" t="s">
        <v>1542</v>
      </c>
      <c r="F179" s="20" t="s">
        <v>2300</v>
      </c>
      <c r="G179" s="53">
        <v>0</v>
      </c>
      <c r="H179" s="53">
        <v>0</v>
      </c>
      <c r="I179" s="53">
        <v>0</v>
      </c>
    </row>
    <row r="180" spans="1:9" hidden="1" outlineLevel="2">
      <c r="A180" s="20" t="s">
        <v>534</v>
      </c>
      <c r="B180" s="52" t="s">
        <v>1475</v>
      </c>
      <c r="C180" s="52" t="s">
        <v>635</v>
      </c>
      <c r="D180" s="52" t="s">
        <v>644</v>
      </c>
      <c r="E180" s="52" t="s">
        <v>1543</v>
      </c>
      <c r="F180" s="20" t="s">
        <v>2300</v>
      </c>
      <c r="G180" s="53">
        <v>0</v>
      </c>
      <c r="H180" s="53">
        <v>0</v>
      </c>
      <c r="I180" s="53">
        <v>0</v>
      </c>
    </row>
    <row r="181" spans="1:9" hidden="1" outlineLevel="2">
      <c r="A181" s="20" t="s">
        <v>534</v>
      </c>
      <c r="B181" s="52" t="s">
        <v>1475</v>
      </c>
      <c r="C181" s="52" t="s">
        <v>635</v>
      </c>
      <c r="D181" s="52" t="s">
        <v>642</v>
      </c>
      <c r="E181" s="52" t="s">
        <v>1544</v>
      </c>
      <c r="F181" s="20" t="s">
        <v>2300</v>
      </c>
      <c r="G181" s="53">
        <v>0</v>
      </c>
      <c r="H181" s="53">
        <v>0</v>
      </c>
      <c r="I181" s="53">
        <v>0</v>
      </c>
    </row>
    <row r="182" spans="1:9" hidden="1" outlineLevel="2">
      <c r="A182" s="20" t="s">
        <v>534</v>
      </c>
      <c r="B182" s="52" t="s">
        <v>1475</v>
      </c>
      <c r="C182" s="52" t="s">
        <v>635</v>
      </c>
      <c r="D182" s="52" t="s">
        <v>644</v>
      </c>
      <c r="E182" s="52" t="s">
        <v>1545</v>
      </c>
      <c r="F182" s="20" t="s">
        <v>2300</v>
      </c>
      <c r="G182" s="53">
        <v>0</v>
      </c>
      <c r="H182" s="53">
        <v>0</v>
      </c>
      <c r="I182" s="53">
        <v>0</v>
      </c>
    </row>
    <row r="183" spans="1:9" hidden="1" outlineLevel="2">
      <c r="A183" s="20" t="s">
        <v>534</v>
      </c>
      <c r="B183" s="52" t="s">
        <v>1475</v>
      </c>
      <c r="C183" s="52" t="s">
        <v>635</v>
      </c>
      <c r="D183" s="52" t="s">
        <v>710</v>
      </c>
      <c r="E183" s="52" t="s">
        <v>1546</v>
      </c>
      <c r="F183" s="20" t="s">
        <v>2300</v>
      </c>
      <c r="G183" s="53">
        <v>0</v>
      </c>
      <c r="H183" s="53">
        <v>0</v>
      </c>
      <c r="I183" s="53">
        <v>0</v>
      </c>
    </row>
    <row r="184" spans="1:9" hidden="1" outlineLevel="2">
      <c r="A184" s="20" t="s">
        <v>534</v>
      </c>
      <c r="B184" s="52" t="s">
        <v>1475</v>
      </c>
      <c r="C184" s="52" t="s">
        <v>635</v>
      </c>
      <c r="D184" s="52" t="s">
        <v>712</v>
      </c>
      <c r="E184" s="52" t="s">
        <v>1547</v>
      </c>
      <c r="F184" s="20" t="s">
        <v>2300</v>
      </c>
      <c r="G184" s="53">
        <v>0</v>
      </c>
      <c r="H184" s="53">
        <v>0</v>
      </c>
      <c r="I184" s="53">
        <v>9.1149999999999998E-4</v>
      </c>
    </row>
    <row r="185" spans="1:9" hidden="1" outlineLevel="2">
      <c r="A185" s="20" t="s">
        <v>534</v>
      </c>
      <c r="B185" s="52" t="s">
        <v>1475</v>
      </c>
      <c r="C185" s="52" t="s">
        <v>635</v>
      </c>
      <c r="D185" s="52" t="s">
        <v>712</v>
      </c>
      <c r="E185" s="52" t="s">
        <v>1548</v>
      </c>
      <c r="F185" s="20" t="s">
        <v>2300</v>
      </c>
      <c r="G185" s="53">
        <v>0</v>
      </c>
      <c r="H185" s="53">
        <v>0</v>
      </c>
      <c r="I185" s="53">
        <v>0</v>
      </c>
    </row>
    <row r="186" spans="1:9" hidden="1" outlineLevel="2">
      <c r="A186" s="20" t="s">
        <v>534</v>
      </c>
      <c r="B186" s="52" t="s">
        <v>1475</v>
      </c>
      <c r="C186" s="52" t="s">
        <v>635</v>
      </c>
      <c r="D186" s="52" t="s">
        <v>828</v>
      </c>
      <c r="E186" s="52" t="s">
        <v>1549</v>
      </c>
      <c r="F186" s="20" t="s">
        <v>2300</v>
      </c>
      <c r="G186" s="53">
        <v>8.1950000000000009E-3</v>
      </c>
      <c r="H186" s="53">
        <v>0</v>
      </c>
      <c r="I186" s="53">
        <v>7.85E-4</v>
      </c>
    </row>
    <row r="187" spans="1:9" hidden="1" outlineLevel="2">
      <c r="A187" s="20" t="s">
        <v>534</v>
      </c>
      <c r="B187" s="52" t="s">
        <v>1475</v>
      </c>
      <c r="C187" s="52" t="s">
        <v>635</v>
      </c>
      <c r="D187" s="52" t="s">
        <v>828</v>
      </c>
      <c r="E187" s="52" t="s">
        <v>1550</v>
      </c>
      <c r="F187" s="20" t="s">
        <v>2300</v>
      </c>
      <c r="G187" s="53">
        <v>1.1235E-2</v>
      </c>
      <c r="H187" s="53">
        <v>0</v>
      </c>
      <c r="I187" s="53">
        <v>1.0815E-3</v>
      </c>
    </row>
    <row r="188" spans="1:9" hidden="1" outlineLevel="2">
      <c r="A188" s="20" t="s">
        <v>534</v>
      </c>
      <c r="B188" s="52" t="s">
        <v>1475</v>
      </c>
      <c r="C188" s="52" t="s">
        <v>635</v>
      </c>
      <c r="D188" s="52" t="s">
        <v>828</v>
      </c>
      <c r="E188" s="52" t="s">
        <v>1551</v>
      </c>
      <c r="F188" s="20" t="s">
        <v>2300</v>
      </c>
      <c r="G188" s="53">
        <v>8.1600000000000006E-3</v>
      </c>
      <c r="H188" s="53">
        <v>0</v>
      </c>
      <c r="I188" s="53">
        <v>7.8649999999999998E-4</v>
      </c>
    </row>
    <row r="189" spans="1:9" hidden="1" outlineLevel="2">
      <c r="A189" s="20" t="s">
        <v>534</v>
      </c>
      <c r="B189" s="52" t="s">
        <v>1475</v>
      </c>
      <c r="C189" s="52" t="s">
        <v>635</v>
      </c>
      <c r="D189" s="52" t="s">
        <v>1553</v>
      </c>
      <c r="E189" s="52" t="s">
        <v>1552</v>
      </c>
      <c r="F189" s="20" t="s">
        <v>2300</v>
      </c>
      <c r="G189" s="53">
        <v>0</v>
      </c>
      <c r="H189" s="53">
        <v>0</v>
      </c>
      <c r="I189" s="53">
        <v>0</v>
      </c>
    </row>
    <row r="190" spans="1:9" hidden="1" outlineLevel="2">
      <c r="A190" s="20" t="s">
        <v>534</v>
      </c>
      <c r="B190" s="52" t="s">
        <v>1475</v>
      </c>
      <c r="C190" s="52" t="s">
        <v>635</v>
      </c>
      <c r="D190" s="52" t="s">
        <v>828</v>
      </c>
      <c r="E190" s="52" t="s">
        <v>1554</v>
      </c>
      <c r="F190" s="20" t="s">
        <v>2300</v>
      </c>
      <c r="G190" s="53">
        <v>0</v>
      </c>
      <c r="H190" s="53">
        <v>0</v>
      </c>
      <c r="I190" s="53">
        <v>0</v>
      </c>
    </row>
    <row r="191" spans="1:9" hidden="1" outlineLevel="2">
      <c r="A191" s="20" t="s">
        <v>534</v>
      </c>
      <c r="B191" s="52" t="s">
        <v>1475</v>
      </c>
      <c r="C191" s="52" t="s">
        <v>635</v>
      </c>
      <c r="D191" s="52" t="s">
        <v>828</v>
      </c>
      <c r="E191" s="52" t="s">
        <v>1555</v>
      </c>
      <c r="F191" s="20" t="s">
        <v>2300</v>
      </c>
      <c r="G191" s="53">
        <v>0</v>
      </c>
      <c r="H191" s="53">
        <v>0</v>
      </c>
      <c r="I191" s="53">
        <v>0</v>
      </c>
    </row>
    <row r="192" spans="1:9" hidden="1" outlineLevel="2">
      <c r="A192" s="20" t="s">
        <v>534</v>
      </c>
      <c r="B192" s="52" t="s">
        <v>1475</v>
      </c>
      <c r="C192" s="52" t="s">
        <v>635</v>
      </c>
      <c r="D192" s="52" t="s">
        <v>720</v>
      </c>
      <c r="E192" s="52" t="s">
        <v>1556</v>
      </c>
      <c r="F192" s="20" t="s">
        <v>2300</v>
      </c>
      <c r="G192" s="53">
        <v>0</v>
      </c>
      <c r="H192" s="53">
        <v>0</v>
      </c>
      <c r="I192" s="53">
        <v>0</v>
      </c>
    </row>
    <row r="193" spans="1:9" hidden="1" outlineLevel="2">
      <c r="A193" s="20" t="s">
        <v>534</v>
      </c>
      <c r="B193" s="52" t="s">
        <v>1475</v>
      </c>
      <c r="C193" s="52" t="s">
        <v>635</v>
      </c>
      <c r="D193" s="52" t="s">
        <v>828</v>
      </c>
      <c r="E193" s="52" t="s">
        <v>1557</v>
      </c>
      <c r="F193" s="20" t="s">
        <v>2300</v>
      </c>
      <c r="G193" s="53">
        <v>1.1349999999999997E-2</v>
      </c>
      <c r="H193" s="53">
        <v>0</v>
      </c>
      <c r="I193" s="53">
        <v>1.0934999999999999E-3</v>
      </c>
    </row>
    <row r="194" spans="1:9" hidden="1" outlineLevel="2">
      <c r="A194" s="20" t="s">
        <v>534</v>
      </c>
      <c r="B194" s="52" t="s">
        <v>1475</v>
      </c>
      <c r="C194" s="52" t="s">
        <v>635</v>
      </c>
      <c r="D194" s="52" t="s">
        <v>828</v>
      </c>
      <c r="E194" s="52" t="s">
        <v>1558</v>
      </c>
      <c r="F194" s="20" t="s">
        <v>2300</v>
      </c>
      <c r="G194" s="53">
        <v>1.3474999999999999E-2</v>
      </c>
      <c r="H194" s="53">
        <v>0</v>
      </c>
      <c r="I194" s="53">
        <v>1.0575000000000001E-3</v>
      </c>
    </row>
    <row r="195" spans="1:9" hidden="1" outlineLevel="2">
      <c r="A195" s="20" t="s">
        <v>534</v>
      </c>
      <c r="B195" s="52" t="s">
        <v>1475</v>
      </c>
      <c r="C195" s="52" t="s">
        <v>635</v>
      </c>
      <c r="D195" s="52" t="s">
        <v>828</v>
      </c>
      <c r="E195" s="52" t="s">
        <v>1559</v>
      </c>
      <c r="F195" s="20" t="s">
        <v>2300</v>
      </c>
      <c r="G195" s="53">
        <v>8.4000000000000012E-3</v>
      </c>
      <c r="H195" s="53">
        <v>0</v>
      </c>
      <c r="I195" s="53">
        <v>6.4199999999999988E-4</v>
      </c>
    </row>
    <row r="196" spans="1:9" hidden="1" outlineLevel="2">
      <c r="A196" s="20" t="s">
        <v>534</v>
      </c>
      <c r="B196" s="52" t="s">
        <v>1475</v>
      </c>
      <c r="C196" s="52" t="s">
        <v>635</v>
      </c>
      <c r="D196" s="52" t="s">
        <v>828</v>
      </c>
      <c r="E196" s="52" t="s">
        <v>1560</v>
      </c>
      <c r="F196" s="20" t="s">
        <v>2300</v>
      </c>
      <c r="G196" s="53">
        <v>0</v>
      </c>
      <c r="H196" s="53">
        <v>0</v>
      </c>
      <c r="I196" s="53">
        <v>0</v>
      </c>
    </row>
    <row r="197" spans="1:9" hidden="1" outlineLevel="2">
      <c r="A197" s="20" t="s">
        <v>534</v>
      </c>
      <c r="B197" s="52" t="s">
        <v>1475</v>
      </c>
      <c r="C197" s="52" t="s">
        <v>635</v>
      </c>
      <c r="D197" s="52" t="s">
        <v>828</v>
      </c>
      <c r="E197" s="52" t="s">
        <v>1561</v>
      </c>
      <c r="F197" s="20" t="s">
        <v>2300</v>
      </c>
      <c r="G197" s="53">
        <v>0</v>
      </c>
      <c r="H197" s="53">
        <v>0</v>
      </c>
      <c r="I197" s="53">
        <v>0</v>
      </c>
    </row>
    <row r="198" spans="1:9" hidden="1" outlineLevel="2">
      <c r="A198" s="20" t="s">
        <v>534</v>
      </c>
      <c r="B198" s="52" t="s">
        <v>1475</v>
      </c>
      <c r="C198" s="52" t="s">
        <v>635</v>
      </c>
      <c r="D198" s="52" t="s">
        <v>828</v>
      </c>
      <c r="E198" s="52" t="s">
        <v>1562</v>
      </c>
      <c r="F198" s="20" t="s">
        <v>2300</v>
      </c>
      <c r="G198" s="53">
        <v>0</v>
      </c>
      <c r="H198" s="53">
        <v>0</v>
      </c>
      <c r="I198" s="53">
        <v>0</v>
      </c>
    </row>
    <row r="199" spans="1:9" hidden="1" outlineLevel="2">
      <c r="A199" s="20" t="s">
        <v>534</v>
      </c>
      <c r="B199" s="52" t="s">
        <v>1475</v>
      </c>
      <c r="C199" s="52" t="s">
        <v>635</v>
      </c>
      <c r="D199" s="52" t="s">
        <v>944</v>
      </c>
      <c r="E199" s="52" t="s">
        <v>1563</v>
      </c>
      <c r="F199" s="20" t="s">
        <v>2300</v>
      </c>
      <c r="G199" s="53">
        <v>0</v>
      </c>
      <c r="H199" s="53">
        <v>0</v>
      </c>
      <c r="I199" s="53">
        <v>0</v>
      </c>
    </row>
    <row r="200" spans="1:9" hidden="1" outlineLevel="2">
      <c r="A200" s="20" t="s">
        <v>534</v>
      </c>
      <c r="B200" s="52" t="s">
        <v>1475</v>
      </c>
      <c r="C200" s="52" t="s">
        <v>635</v>
      </c>
      <c r="D200" s="52" t="s">
        <v>944</v>
      </c>
      <c r="E200" s="52" t="s">
        <v>1564</v>
      </c>
      <c r="F200" s="20" t="s">
        <v>2300</v>
      </c>
      <c r="G200" s="53">
        <v>0</v>
      </c>
      <c r="H200" s="53">
        <v>0</v>
      </c>
      <c r="I200" s="53">
        <v>1.406E-4</v>
      </c>
    </row>
    <row r="201" spans="1:9" hidden="1" outlineLevel="2">
      <c r="A201" s="20" t="s">
        <v>534</v>
      </c>
      <c r="B201" s="52" t="s">
        <v>1475</v>
      </c>
      <c r="C201" s="52" t="s">
        <v>635</v>
      </c>
      <c r="D201" s="52" t="s">
        <v>944</v>
      </c>
      <c r="E201" s="52" t="s">
        <v>1565</v>
      </c>
      <c r="F201" s="20" t="s">
        <v>2300</v>
      </c>
      <c r="G201" s="53">
        <v>6.6649999999999999E-3</v>
      </c>
      <c r="H201" s="53">
        <v>2.5090000000000005E-2</v>
      </c>
      <c r="I201" s="53">
        <v>6.4234999999999997E-4</v>
      </c>
    </row>
    <row r="202" spans="1:9" hidden="1" outlineLevel="2">
      <c r="A202" s="20" t="s">
        <v>534</v>
      </c>
      <c r="B202" s="52" t="s">
        <v>1475</v>
      </c>
      <c r="C202" s="52" t="s">
        <v>635</v>
      </c>
      <c r="D202" s="52" t="s">
        <v>944</v>
      </c>
      <c r="E202" s="52" t="s">
        <v>1566</v>
      </c>
      <c r="F202" s="20" t="s">
        <v>2300</v>
      </c>
      <c r="G202" s="53">
        <v>5.9550000000000002E-3</v>
      </c>
      <c r="H202" s="53">
        <v>0</v>
      </c>
      <c r="I202" s="53">
        <v>1.039E-3</v>
      </c>
    </row>
    <row r="203" spans="1:9" hidden="1" outlineLevel="2">
      <c r="A203" s="20" t="s">
        <v>534</v>
      </c>
      <c r="B203" s="52" t="s">
        <v>1475</v>
      </c>
      <c r="C203" s="52" t="s">
        <v>635</v>
      </c>
      <c r="D203" s="52" t="s">
        <v>865</v>
      </c>
      <c r="E203" s="52" t="s">
        <v>1567</v>
      </c>
      <c r="F203" s="20" t="s">
        <v>2300</v>
      </c>
      <c r="G203" s="53">
        <v>7.1149999999999998E-3</v>
      </c>
      <c r="H203" s="53">
        <v>2.6775000000000004E-2</v>
      </c>
      <c r="I203" s="53">
        <v>6.8550000000000002E-4</v>
      </c>
    </row>
    <row r="204" spans="1:9" hidden="1" outlineLevel="2">
      <c r="A204" s="20" t="s">
        <v>534</v>
      </c>
      <c r="B204" s="52" t="s">
        <v>1475</v>
      </c>
      <c r="C204" s="52" t="s">
        <v>635</v>
      </c>
      <c r="D204" s="52" t="s">
        <v>944</v>
      </c>
      <c r="E204" s="52" t="s">
        <v>1568</v>
      </c>
      <c r="F204" s="20" t="s">
        <v>2300</v>
      </c>
      <c r="G204" s="53">
        <v>0</v>
      </c>
      <c r="H204" s="53">
        <v>0</v>
      </c>
      <c r="I204" s="53">
        <v>0</v>
      </c>
    </row>
    <row r="205" spans="1:9" hidden="1" outlineLevel="2">
      <c r="A205" s="20" t="s">
        <v>534</v>
      </c>
      <c r="B205" s="52" t="s">
        <v>1475</v>
      </c>
      <c r="C205" s="52" t="s">
        <v>635</v>
      </c>
      <c r="D205" s="52" t="s">
        <v>944</v>
      </c>
      <c r="E205" s="52" t="s">
        <v>1569</v>
      </c>
      <c r="F205" s="20" t="s">
        <v>2300</v>
      </c>
      <c r="G205" s="53">
        <v>0</v>
      </c>
      <c r="H205" s="53">
        <v>0</v>
      </c>
      <c r="I205" s="53">
        <v>0</v>
      </c>
    </row>
    <row r="206" spans="1:9" hidden="1" outlineLevel="2">
      <c r="A206" s="20" t="s">
        <v>534</v>
      </c>
      <c r="B206" s="52" t="s">
        <v>1475</v>
      </c>
      <c r="C206" s="52" t="s">
        <v>635</v>
      </c>
      <c r="D206" s="52" t="s">
        <v>701</v>
      </c>
      <c r="E206" s="52" t="s">
        <v>1570</v>
      </c>
      <c r="F206" s="20" t="s">
        <v>2300</v>
      </c>
      <c r="G206" s="53">
        <v>6.1050000000000007E-2</v>
      </c>
      <c r="H206" s="53">
        <v>0</v>
      </c>
      <c r="I206" s="53">
        <v>5.8799999999999998E-3</v>
      </c>
    </row>
    <row r="207" spans="1:9" hidden="1" outlineLevel="2">
      <c r="A207" s="20" t="s">
        <v>534</v>
      </c>
      <c r="B207" s="52" t="s">
        <v>1475</v>
      </c>
      <c r="C207" s="52" t="s">
        <v>635</v>
      </c>
      <c r="D207" s="52" t="s">
        <v>701</v>
      </c>
      <c r="E207" s="52" t="s">
        <v>1571</v>
      </c>
      <c r="F207" s="20" t="s">
        <v>2300</v>
      </c>
      <c r="G207" s="53">
        <v>5.6049999999999996E-2</v>
      </c>
      <c r="H207" s="53">
        <v>0</v>
      </c>
      <c r="I207" s="53">
        <v>5.4000000000000003E-3</v>
      </c>
    </row>
    <row r="208" spans="1:9" hidden="1" outlineLevel="2">
      <c r="A208" s="20" t="s">
        <v>534</v>
      </c>
      <c r="B208" s="52" t="s">
        <v>1475</v>
      </c>
      <c r="C208" s="52" t="s">
        <v>635</v>
      </c>
      <c r="D208" s="52" t="s">
        <v>701</v>
      </c>
      <c r="E208" s="52" t="s">
        <v>1572</v>
      </c>
      <c r="F208" s="20" t="s">
        <v>2300</v>
      </c>
      <c r="G208" s="53">
        <v>0</v>
      </c>
      <c r="H208" s="53">
        <v>0</v>
      </c>
      <c r="I208" s="53">
        <v>0</v>
      </c>
    </row>
    <row r="209" spans="1:9" hidden="1" outlineLevel="2">
      <c r="A209" s="20" t="s">
        <v>534</v>
      </c>
      <c r="B209" s="52" t="s">
        <v>1475</v>
      </c>
      <c r="C209" s="52" t="s">
        <v>635</v>
      </c>
      <c r="D209" s="52" t="s">
        <v>701</v>
      </c>
      <c r="E209" s="52" t="s">
        <v>1573</v>
      </c>
      <c r="F209" s="20" t="s">
        <v>2300</v>
      </c>
      <c r="G209" s="53">
        <v>0</v>
      </c>
      <c r="H209" s="53">
        <v>0</v>
      </c>
      <c r="I209" s="53">
        <v>0</v>
      </c>
    </row>
    <row r="210" spans="1:9" outlineLevel="1" collapsed="1">
      <c r="A210" s="39" t="s">
        <v>2171</v>
      </c>
      <c r="B210" s="62" t="s">
        <v>535</v>
      </c>
      <c r="C210" s="62"/>
      <c r="D210" s="62"/>
      <c r="E210" s="62"/>
      <c r="F210" s="20"/>
      <c r="G210" s="63">
        <f>SUBTOTAL(9,G32:G209)</f>
        <v>1.9091731362041087</v>
      </c>
      <c r="H210" s="63">
        <f>SUBTOTAL(9,H32:H209)</f>
        <v>0.56808435748904107</v>
      </c>
      <c r="I210" s="63">
        <f>SUBTOTAL(9,I32:I209)</f>
        <v>0.41476974004383577</v>
      </c>
    </row>
    <row r="211" spans="1:9" hidden="1" outlineLevel="2">
      <c r="A211" s="20" t="s">
        <v>536</v>
      </c>
      <c r="B211" s="20" t="s">
        <v>537</v>
      </c>
      <c r="C211" s="21">
        <v>24510</v>
      </c>
      <c r="D211" s="21">
        <v>10300502</v>
      </c>
      <c r="E211" s="20" t="s">
        <v>631</v>
      </c>
      <c r="F211" s="20" t="s">
        <v>557</v>
      </c>
      <c r="G211" s="23">
        <v>1.5146575342465753E-4</v>
      </c>
      <c r="H211" s="23">
        <v>6.0586301369863012E-4</v>
      </c>
      <c r="I211" s="23">
        <v>1.0299671232876713E-5</v>
      </c>
    </row>
    <row r="212" spans="1:9" hidden="1" outlineLevel="2">
      <c r="A212" s="20" t="s">
        <v>536</v>
      </c>
      <c r="B212" s="20" t="s">
        <v>537</v>
      </c>
      <c r="C212" s="21">
        <v>24510</v>
      </c>
      <c r="D212" s="21">
        <v>40201625</v>
      </c>
      <c r="E212" s="20" t="s">
        <v>631</v>
      </c>
      <c r="F212" s="20" t="s">
        <v>557</v>
      </c>
      <c r="G212" s="22"/>
      <c r="H212" s="22"/>
      <c r="I212" s="23">
        <v>5.2739726027397262E-3</v>
      </c>
    </row>
    <row r="213" spans="1:9" hidden="1" outlineLevel="2">
      <c r="A213" s="20" t="s">
        <v>536</v>
      </c>
      <c r="B213" s="20" t="s">
        <v>537</v>
      </c>
      <c r="C213" s="21">
        <v>24510</v>
      </c>
      <c r="D213" s="21">
        <v>2201001250</v>
      </c>
      <c r="E213" s="20" t="s">
        <v>571</v>
      </c>
      <c r="F213" s="20" t="s">
        <v>557</v>
      </c>
      <c r="G213" s="23">
        <v>6.2373627972602735E-2</v>
      </c>
      <c r="H213" s="23">
        <v>5.1565442821917811E-3</v>
      </c>
      <c r="I213" s="23">
        <v>7.7634809698630134E-3</v>
      </c>
    </row>
    <row r="214" spans="1:9" hidden="1" outlineLevel="2">
      <c r="A214" s="20" t="s">
        <v>536</v>
      </c>
      <c r="B214" s="20" t="s">
        <v>537</v>
      </c>
      <c r="C214" s="21">
        <v>24510</v>
      </c>
      <c r="D214" s="21">
        <v>2201020250</v>
      </c>
      <c r="E214" s="20" t="s">
        <v>571</v>
      </c>
      <c r="F214" s="20" t="s">
        <v>557</v>
      </c>
      <c r="G214" s="23">
        <v>4.697116780821918E-2</v>
      </c>
      <c r="H214" s="23">
        <v>2.5099068383561646E-3</v>
      </c>
      <c r="I214" s="23">
        <v>5.300792654794521E-3</v>
      </c>
    </row>
    <row r="215" spans="1:9" hidden="1" outlineLevel="2">
      <c r="A215" s="20" t="s">
        <v>536</v>
      </c>
      <c r="B215" s="20" t="s">
        <v>537</v>
      </c>
      <c r="C215" s="21">
        <v>24510</v>
      </c>
      <c r="D215" s="21">
        <v>2201070250</v>
      </c>
      <c r="E215" s="20" t="s">
        <v>571</v>
      </c>
      <c r="F215" s="20" t="s">
        <v>557</v>
      </c>
      <c r="G215" s="23">
        <v>7.2134655342465754E-4</v>
      </c>
      <c r="H215" s="23">
        <v>2.1919838356164385E-5</v>
      </c>
      <c r="I215" s="23">
        <v>8.4834969863013693E-5</v>
      </c>
    </row>
    <row r="216" spans="1:9" hidden="1" outlineLevel="2">
      <c r="A216" s="20" t="s">
        <v>536</v>
      </c>
      <c r="B216" s="20" t="s">
        <v>537</v>
      </c>
      <c r="C216" s="21">
        <v>24510</v>
      </c>
      <c r="D216" s="21">
        <v>2230001250</v>
      </c>
      <c r="E216" s="20" t="s">
        <v>571</v>
      </c>
      <c r="F216" s="20" t="s">
        <v>557</v>
      </c>
      <c r="G216" s="23">
        <v>1.4230770575342465E-3</v>
      </c>
      <c r="H216" s="23">
        <v>9.4404195342465754E-4</v>
      </c>
      <c r="I216" s="23">
        <v>4.5796461643835619E-4</v>
      </c>
    </row>
    <row r="217" spans="1:9" hidden="1" outlineLevel="2">
      <c r="A217" s="20" t="s">
        <v>536</v>
      </c>
      <c r="B217" s="20" t="s">
        <v>537</v>
      </c>
      <c r="C217" s="21">
        <v>24510</v>
      </c>
      <c r="D217" s="21">
        <v>2230060250</v>
      </c>
      <c r="E217" s="20" t="s">
        <v>571</v>
      </c>
      <c r="F217" s="20" t="s">
        <v>557</v>
      </c>
      <c r="G217" s="23">
        <v>2.915498E-4</v>
      </c>
      <c r="H217" s="23">
        <v>1.7884355342465754E-4</v>
      </c>
      <c r="I217" s="23">
        <v>1.6197033424657535E-4</v>
      </c>
    </row>
    <row r="218" spans="1:9" hidden="1" outlineLevel="2">
      <c r="A218" s="20" t="s">
        <v>536</v>
      </c>
      <c r="B218" s="20" t="s">
        <v>537</v>
      </c>
      <c r="C218" s="21">
        <v>24510</v>
      </c>
      <c r="D218" s="21">
        <v>2230074250</v>
      </c>
      <c r="E218" s="20" t="s">
        <v>571</v>
      </c>
      <c r="F218" s="20" t="s">
        <v>557</v>
      </c>
      <c r="G218" s="23">
        <v>9.9932772712328755E-2</v>
      </c>
      <c r="H218" s="23">
        <v>0.14235841331506849</v>
      </c>
      <c r="I218" s="23">
        <v>1.3346817221917807E-2</v>
      </c>
    </row>
    <row r="219" spans="1:9" hidden="1" outlineLevel="2">
      <c r="A219" s="20" t="s">
        <v>536</v>
      </c>
      <c r="B219" s="20" t="s">
        <v>537</v>
      </c>
      <c r="C219" s="21">
        <v>24510</v>
      </c>
      <c r="D219" s="21">
        <v>2265003020</v>
      </c>
      <c r="E219" s="20" t="s">
        <v>571</v>
      </c>
      <c r="F219" s="20" t="s">
        <v>557</v>
      </c>
      <c r="G219" s="23">
        <v>4.4689434191780827E-2</v>
      </c>
      <c r="H219" s="23">
        <v>1.6348475287671234E-3</v>
      </c>
      <c r="I219" s="23">
        <v>9.9169396986301377E-4</v>
      </c>
    </row>
    <row r="220" spans="1:9" hidden="1" outlineLevel="2">
      <c r="A220" s="20" t="s">
        <v>536</v>
      </c>
      <c r="B220" s="20" t="s">
        <v>537</v>
      </c>
      <c r="C220" s="21">
        <v>24510</v>
      </c>
      <c r="D220" s="21">
        <v>2267003020</v>
      </c>
      <c r="E220" s="20" t="s">
        <v>571</v>
      </c>
      <c r="F220" s="20" t="s">
        <v>557</v>
      </c>
      <c r="G220" s="23">
        <v>0.23526771967123286</v>
      </c>
      <c r="H220" s="23">
        <v>1.9055247021917809E-2</v>
      </c>
      <c r="I220" s="23">
        <v>5.7698831506849315E-3</v>
      </c>
    </row>
    <row r="221" spans="1:9" hidden="1" outlineLevel="2">
      <c r="A221" s="20" t="s">
        <v>536</v>
      </c>
      <c r="B221" s="20" t="s">
        <v>537</v>
      </c>
      <c r="C221" s="21">
        <v>24510</v>
      </c>
      <c r="D221" s="21">
        <v>2270002045</v>
      </c>
      <c r="E221" s="20" t="s">
        <v>571</v>
      </c>
      <c r="F221" s="20" t="s">
        <v>557</v>
      </c>
      <c r="G221" s="23">
        <v>9.9439387068493146E-3</v>
      </c>
      <c r="H221" s="23">
        <v>6.0982605589041096E-2</v>
      </c>
      <c r="I221" s="23">
        <v>2.9938167972602741E-3</v>
      </c>
    </row>
    <row r="222" spans="1:9" hidden="1" outlineLevel="2">
      <c r="A222" s="20" t="s">
        <v>536</v>
      </c>
      <c r="B222" s="20" t="s">
        <v>537</v>
      </c>
      <c r="C222" s="21">
        <v>24510</v>
      </c>
      <c r="D222" s="21">
        <v>2270002051</v>
      </c>
      <c r="E222" s="20" t="s">
        <v>571</v>
      </c>
      <c r="F222" s="20" t="s">
        <v>557</v>
      </c>
      <c r="G222" s="23">
        <v>1.0908218698630137E-2</v>
      </c>
      <c r="H222" s="23">
        <v>2.6109474016438358E-2</v>
      </c>
      <c r="I222" s="23">
        <v>1.3667024657534248E-3</v>
      </c>
    </row>
    <row r="223" spans="1:9" hidden="1" outlineLevel="2">
      <c r="A223" s="20" t="s">
        <v>536</v>
      </c>
      <c r="B223" s="20" t="s">
        <v>537</v>
      </c>
      <c r="C223" s="21">
        <v>24510</v>
      </c>
      <c r="D223" s="21">
        <v>2270002060</v>
      </c>
      <c r="E223" s="20" t="s">
        <v>571</v>
      </c>
      <c r="F223" s="20" t="s">
        <v>557</v>
      </c>
      <c r="G223" s="23">
        <v>1.5850717260273972E-4</v>
      </c>
      <c r="H223" s="23">
        <v>1.8306105479452055E-4</v>
      </c>
      <c r="I223" s="23">
        <v>1.7295164383561643E-5</v>
      </c>
    </row>
    <row r="224" spans="1:9" hidden="1" outlineLevel="2">
      <c r="A224" s="20" t="s">
        <v>536</v>
      </c>
      <c r="B224" s="20" t="s">
        <v>537</v>
      </c>
      <c r="C224" s="21">
        <v>24510</v>
      </c>
      <c r="D224" s="21">
        <v>2270002066</v>
      </c>
      <c r="E224" s="20" t="s">
        <v>571</v>
      </c>
      <c r="F224" s="20" t="s">
        <v>557</v>
      </c>
      <c r="G224" s="23">
        <v>6.8231124657534251E-4</v>
      </c>
      <c r="H224" s="23">
        <v>9.0299384383561645E-4</v>
      </c>
      <c r="I224" s="23">
        <v>1.5018946849315069E-4</v>
      </c>
    </row>
    <row r="225" spans="1:9" hidden="1" outlineLevel="2">
      <c r="A225" s="20" t="s">
        <v>536</v>
      </c>
      <c r="B225" s="20" t="s">
        <v>537</v>
      </c>
      <c r="C225" s="21">
        <v>24510</v>
      </c>
      <c r="D225" s="21">
        <v>2270002072</v>
      </c>
      <c r="E225" s="20" t="s">
        <v>571</v>
      </c>
      <c r="F225" s="20" t="s">
        <v>557</v>
      </c>
      <c r="G225" s="23">
        <v>6.4748939999999993E-4</v>
      </c>
      <c r="H225" s="23">
        <v>5.4453110410958901E-4</v>
      </c>
      <c r="I225" s="23">
        <v>9.9564098630136973E-5</v>
      </c>
    </row>
    <row r="226" spans="1:9" hidden="1" outlineLevel="2">
      <c r="A226" s="20" t="s">
        <v>536</v>
      </c>
      <c r="B226" s="20" t="s">
        <v>537</v>
      </c>
      <c r="C226" s="21">
        <v>24510</v>
      </c>
      <c r="D226" s="21">
        <v>2270003010</v>
      </c>
      <c r="E226" s="20" t="s">
        <v>571</v>
      </c>
      <c r="F226" s="20" t="s">
        <v>557</v>
      </c>
      <c r="G226" s="23">
        <v>3.9743049315068497E-5</v>
      </c>
      <c r="H226" s="23">
        <v>3.3398827397260272E-5</v>
      </c>
      <c r="I226" s="23">
        <v>6.0988273972602739E-6</v>
      </c>
    </row>
    <row r="227" spans="1:9" hidden="1" outlineLevel="2">
      <c r="A227" s="20" t="s">
        <v>536</v>
      </c>
      <c r="B227" s="20" t="s">
        <v>537</v>
      </c>
      <c r="C227" s="21">
        <v>24510</v>
      </c>
      <c r="D227" s="21">
        <v>2270003020</v>
      </c>
      <c r="E227" s="20" t="s">
        <v>571</v>
      </c>
      <c r="F227" s="20" t="s">
        <v>557</v>
      </c>
      <c r="G227" s="23">
        <v>0.10333619852054794</v>
      </c>
      <c r="H227" s="23">
        <v>0.20500398800000003</v>
      </c>
      <c r="I227" s="23">
        <v>1.8251356534246577E-2</v>
      </c>
    </row>
    <row r="228" spans="1:9" hidden="1" outlineLevel="2">
      <c r="A228" s="20" t="s">
        <v>536</v>
      </c>
      <c r="B228" s="20" t="s">
        <v>537</v>
      </c>
      <c r="C228" s="21">
        <v>24510</v>
      </c>
      <c r="D228" s="21">
        <v>2270003030</v>
      </c>
      <c r="E228" s="20" t="s">
        <v>571</v>
      </c>
      <c r="F228" s="20" t="s">
        <v>557</v>
      </c>
      <c r="G228" s="23">
        <v>1.0289860273972603E-4</v>
      </c>
      <c r="H228" s="23">
        <v>2.9833042739726029E-4</v>
      </c>
      <c r="I228" s="23">
        <v>2.5746671232876712E-5</v>
      </c>
    </row>
    <row r="229" spans="1:9" hidden="1" outlineLevel="2">
      <c r="A229" s="20" t="s">
        <v>536</v>
      </c>
      <c r="B229" s="20" t="s">
        <v>537</v>
      </c>
      <c r="C229" s="21">
        <v>24510</v>
      </c>
      <c r="D229" s="21">
        <v>2270003040</v>
      </c>
      <c r="E229" s="20" t="s">
        <v>571</v>
      </c>
      <c r="F229" s="20" t="s">
        <v>557</v>
      </c>
      <c r="G229" s="23">
        <v>1.5945372438356167E-2</v>
      </c>
      <c r="H229" s="23">
        <v>6.3501363534246583E-2</v>
      </c>
      <c r="I229" s="23">
        <v>3.5305995972602735E-3</v>
      </c>
    </row>
    <row r="230" spans="1:9" hidden="1" outlineLevel="2">
      <c r="A230" s="20" t="s">
        <v>536</v>
      </c>
      <c r="B230" s="20" t="s">
        <v>537</v>
      </c>
      <c r="C230" s="21">
        <v>24510</v>
      </c>
      <c r="D230" s="21">
        <v>2270003050</v>
      </c>
      <c r="E230" s="20" t="s">
        <v>571</v>
      </c>
      <c r="F230" s="20" t="s">
        <v>557</v>
      </c>
      <c r="G230" s="23">
        <v>1.6359652243835617E-2</v>
      </c>
      <c r="H230" s="23">
        <v>3.0698806904109591E-2</v>
      </c>
      <c r="I230" s="23">
        <v>2.7620297041095888E-3</v>
      </c>
    </row>
    <row r="231" spans="1:9" hidden="1" outlineLevel="2">
      <c r="A231" s="20" t="s">
        <v>536</v>
      </c>
      <c r="B231" s="20" t="s">
        <v>537</v>
      </c>
      <c r="C231" s="21">
        <v>24510</v>
      </c>
      <c r="D231" s="21">
        <v>2270003070</v>
      </c>
      <c r="E231" s="20" t="s">
        <v>571</v>
      </c>
      <c r="F231" s="20" t="s">
        <v>557</v>
      </c>
      <c r="G231" s="23">
        <v>8.665036583561643E-2</v>
      </c>
      <c r="H231" s="23">
        <v>0.21198375575342465</v>
      </c>
      <c r="I231" s="23">
        <v>1.6998173073972604E-2</v>
      </c>
    </row>
    <row r="232" spans="1:9" hidden="1" outlineLevel="2">
      <c r="A232" s="20" t="s">
        <v>536</v>
      </c>
      <c r="B232" s="20" t="s">
        <v>537</v>
      </c>
      <c r="C232" s="21">
        <v>24510</v>
      </c>
      <c r="D232" s="21">
        <v>2270005015</v>
      </c>
      <c r="E232" s="20" t="s">
        <v>571</v>
      </c>
      <c r="F232" s="20" t="s">
        <v>557</v>
      </c>
      <c r="G232" s="23">
        <v>1.052538766849315E-2</v>
      </c>
      <c r="H232" s="23">
        <v>1.2155939868493152E-2</v>
      </c>
      <c r="I232" s="23">
        <v>1.1484724219178082E-3</v>
      </c>
    </row>
    <row r="233" spans="1:9" hidden="1" outlineLevel="2">
      <c r="A233" s="20" t="s">
        <v>536</v>
      </c>
      <c r="B233" s="20" t="s">
        <v>537</v>
      </c>
      <c r="C233" s="21">
        <v>24510</v>
      </c>
      <c r="D233" s="21">
        <v>2270006005</v>
      </c>
      <c r="E233" s="20" t="s">
        <v>571</v>
      </c>
      <c r="F233" s="20" t="s">
        <v>557</v>
      </c>
      <c r="G233" s="23">
        <v>6.1884509342465749E-3</v>
      </c>
      <c r="H233" s="23">
        <v>2.2700953887671231E-2</v>
      </c>
      <c r="I233" s="23">
        <v>1.7140709123287671E-3</v>
      </c>
    </row>
    <row r="234" spans="1:9" hidden="1" outlineLevel="2">
      <c r="A234" s="20" t="s">
        <v>536</v>
      </c>
      <c r="B234" s="20" t="s">
        <v>537</v>
      </c>
      <c r="C234" s="21">
        <v>24510</v>
      </c>
      <c r="D234" s="21">
        <v>2285002010</v>
      </c>
      <c r="E234" s="20" t="s">
        <v>571</v>
      </c>
      <c r="F234" s="20" t="s">
        <v>557</v>
      </c>
      <c r="G234" s="23">
        <v>4.2683500767123289E-3</v>
      </c>
      <c r="H234" s="23">
        <v>2.3180339041095888E-2</v>
      </c>
      <c r="I234" s="23">
        <v>1.2766765589041097E-3</v>
      </c>
    </row>
    <row r="235" spans="1:9" outlineLevel="1" collapsed="1">
      <c r="A235" s="36" t="s">
        <v>2301</v>
      </c>
      <c r="B235" s="34" t="s">
        <v>537</v>
      </c>
      <c r="C235" s="37"/>
      <c r="D235" s="37"/>
      <c r="E235" s="34"/>
      <c r="F235" s="34"/>
      <c r="G235" s="40">
        <f>SUBTOTAL(9,G211:G234)</f>
        <v>0.75757904611506854</v>
      </c>
      <c r="H235" s="40">
        <f>SUBTOTAL(9,H211:H234)</f>
        <v>0.83074516919726038</v>
      </c>
      <c r="I235" s="40">
        <f>SUBTOTAL(9,I211:I234)</f>
        <v>8.950250245753423E-2</v>
      </c>
    </row>
    <row r="236" spans="1:9">
      <c r="A236" s="36" t="s">
        <v>2172</v>
      </c>
      <c r="B236" s="34"/>
      <c r="C236" s="37"/>
      <c r="D236" s="37"/>
      <c r="E236" s="34"/>
      <c r="F236" s="34"/>
      <c r="G236" s="40">
        <f>SUBTOTAL(9,G2:G234)</f>
        <v>9.0475002645109619</v>
      </c>
      <c r="H236" s="40">
        <f>SUBTOTAL(9,H2:H234)</f>
        <v>5.3826974718917819</v>
      </c>
      <c r="I236" s="40">
        <f>SUBTOTAL(9,I2:I234)</f>
        <v>1.0797093657890413</v>
      </c>
    </row>
    <row r="237" spans="1:9">
      <c r="A237" s="36"/>
    </row>
  </sheetData>
  <sheetProtection password="CD58" sheet="1" objects="1" scenarios="1"/>
  <printOptions gridLines="1"/>
  <pageMargins left="0.45" right="0.45" top="0.5" bottom="0.5" header="0.3" footer="0.3"/>
  <pageSetup scale="84" orientation="landscape" r:id="rId1"/>
  <headerFooter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225"/>
  <sheetViews>
    <sheetView workbookViewId="0">
      <pane ySplit="1" topLeftCell="A2" activePane="bottomLeft" state="frozen"/>
      <selection pane="bottomLeft" activeCell="G25" sqref="G25"/>
    </sheetView>
  </sheetViews>
  <sheetFormatPr defaultRowHeight="15" outlineLevelRow="2"/>
  <cols>
    <col min="1" max="1" width="14.28515625" style="19" customWidth="1"/>
    <col min="2" max="2" width="27.85546875" style="19" bestFit="1" customWidth="1"/>
    <col min="3" max="3" width="16.5703125" style="19" bestFit="1" customWidth="1"/>
    <col min="4" max="4" width="11.5703125" style="19" customWidth="1"/>
    <col min="5" max="5" width="15.28515625" style="19" bestFit="1" customWidth="1"/>
    <col min="6" max="6" width="28.42578125" style="19" bestFit="1" customWidth="1"/>
    <col min="7" max="7" width="11.5703125" style="19" bestFit="1" customWidth="1"/>
    <col min="8" max="8" width="9.28515625" style="19" bestFit="1" customWidth="1"/>
    <col min="9" max="9" width="10.42578125" style="19" bestFit="1" customWidth="1"/>
    <col min="10" max="11" width="9.42578125" style="19" bestFit="1" customWidth="1"/>
    <col min="12" max="12" width="9.85546875" style="19" bestFit="1" customWidth="1"/>
    <col min="13" max="16384" width="9.140625" style="19"/>
  </cols>
  <sheetData>
    <row r="1" spans="1:12" s="115" customFormat="1" ht="30">
      <c r="A1" s="193" t="s">
        <v>177</v>
      </c>
      <c r="B1" s="193" t="s">
        <v>530</v>
      </c>
      <c r="C1" s="193" t="s">
        <v>553</v>
      </c>
      <c r="D1" s="193" t="s">
        <v>529</v>
      </c>
      <c r="E1" s="193" t="s">
        <v>554</v>
      </c>
      <c r="F1" s="193" t="s">
        <v>555</v>
      </c>
      <c r="G1" s="193" t="s">
        <v>0</v>
      </c>
      <c r="H1" s="193" t="s">
        <v>22</v>
      </c>
      <c r="I1" s="193" t="s">
        <v>539</v>
      </c>
      <c r="J1" s="193" t="s">
        <v>2</v>
      </c>
      <c r="K1" s="193" t="s">
        <v>531</v>
      </c>
      <c r="L1" s="193" t="s">
        <v>4</v>
      </c>
    </row>
    <row r="2" spans="1:12" hidden="1" outlineLevel="2">
      <c r="A2" s="83" t="s">
        <v>532</v>
      </c>
      <c r="B2" s="83" t="s">
        <v>533</v>
      </c>
      <c r="C2" s="84">
        <v>24003</v>
      </c>
      <c r="D2" s="85"/>
      <c r="E2" s="83" t="s">
        <v>556</v>
      </c>
      <c r="F2" s="20" t="s">
        <v>2300</v>
      </c>
      <c r="G2" s="94">
        <v>2.7449999999999999E-2</v>
      </c>
      <c r="H2" s="95"/>
      <c r="I2" s="94">
        <v>0.10065</v>
      </c>
      <c r="J2" s="94">
        <v>1.83E-2</v>
      </c>
      <c r="K2" s="94">
        <v>9.1500000000000001E-4</v>
      </c>
      <c r="L2" s="95"/>
    </row>
    <row r="3" spans="1:12" hidden="1" outlineLevel="2">
      <c r="A3" s="83" t="s">
        <v>532</v>
      </c>
      <c r="B3" s="83" t="s">
        <v>533</v>
      </c>
      <c r="C3" s="84">
        <v>24003</v>
      </c>
      <c r="D3" s="85"/>
      <c r="E3" s="83" t="s">
        <v>558</v>
      </c>
      <c r="F3" s="20" t="s">
        <v>2300</v>
      </c>
      <c r="G3" s="94">
        <v>1.1689999999999998</v>
      </c>
      <c r="H3" s="95"/>
      <c r="I3" s="94">
        <v>0.6976</v>
      </c>
      <c r="J3" s="94">
        <v>9.1549999999999992E-2</v>
      </c>
      <c r="K3" s="94">
        <v>9.1749999999999991E-3</v>
      </c>
      <c r="L3" s="94">
        <v>7.304999999999999E-2</v>
      </c>
    </row>
    <row r="4" spans="1:12" hidden="1" outlineLevel="2">
      <c r="A4" s="83" t="s">
        <v>532</v>
      </c>
      <c r="B4" s="83" t="s">
        <v>533</v>
      </c>
      <c r="C4" s="84">
        <v>24003</v>
      </c>
      <c r="D4" s="85"/>
      <c r="E4" s="83" t="s">
        <v>559</v>
      </c>
      <c r="F4" s="20" t="s">
        <v>2300</v>
      </c>
      <c r="G4" s="94">
        <v>3.5783999999999998</v>
      </c>
      <c r="H4" s="95"/>
      <c r="I4" s="94">
        <v>2.13775</v>
      </c>
      <c r="J4" s="94">
        <v>0.32824999999999999</v>
      </c>
      <c r="K4" s="94">
        <v>2.5580000000000002E-2</v>
      </c>
      <c r="L4" s="94">
        <v>0.23669999999999999</v>
      </c>
    </row>
    <row r="5" spans="1:12" hidden="1" outlineLevel="2">
      <c r="A5" s="83" t="s">
        <v>532</v>
      </c>
      <c r="B5" s="83" t="s">
        <v>533</v>
      </c>
      <c r="C5" s="84">
        <v>24003</v>
      </c>
      <c r="D5" s="85"/>
      <c r="E5" s="83" t="s">
        <v>560</v>
      </c>
      <c r="F5" s="20" t="s">
        <v>2300</v>
      </c>
      <c r="G5" s="94">
        <v>1.9124000000000001</v>
      </c>
      <c r="H5" s="95"/>
      <c r="I5" s="94">
        <v>1.1340000000000001</v>
      </c>
      <c r="J5" s="94">
        <v>0.16419999999999998</v>
      </c>
      <c r="K5" s="94">
        <v>1.2790000000000001E-2</v>
      </c>
      <c r="L5" s="94">
        <v>0.12744999999999998</v>
      </c>
    </row>
    <row r="6" spans="1:12" hidden="1" outlineLevel="2">
      <c r="A6" s="83" t="s">
        <v>532</v>
      </c>
      <c r="B6" s="83" t="s">
        <v>533</v>
      </c>
      <c r="C6" s="84">
        <v>24003</v>
      </c>
      <c r="D6" s="85"/>
      <c r="E6" s="83" t="s">
        <v>561</v>
      </c>
      <c r="F6" s="20" t="s">
        <v>2300</v>
      </c>
      <c r="G6" s="95"/>
      <c r="H6" s="95"/>
      <c r="I6" s="95"/>
      <c r="J6" s="95"/>
      <c r="K6" s="95"/>
      <c r="L6" s="94">
        <v>0.56574999999999998</v>
      </c>
    </row>
    <row r="7" spans="1:12" hidden="1" outlineLevel="2">
      <c r="A7" s="83" t="s">
        <v>532</v>
      </c>
      <c r="B7" s="83" t="s">
        <v>533</v>
      </c>
      <c r="C7" s="84">
        <v>24003</v>
      </c>
      <c r="D7" s="85"/>
      <c r="E7" s="83" t="s">
        <v>562</v>
      </c>
      <c r="F7" s="20" t="s">
        <v>2300</v>
      </c>
      <c r="G7" s="94">
        <v>0.39600000000000002</v>
      </c>
      <c r="H7" s="95"/>
      <c r="I7" s="94">
        <v>1.4976</v>
      </c>
      <c r="J7" s="94">
        <v>2.5199999999999997E-2</v>
      </c>
      <c r="K7" s="94">
        <v>7.1999999999999994E-4</v>
      </c>
      <c r="L7" s="94">
        <v>3.9600000000000003E-2</v>
      </c>
    </row>
    <row r="8" spans="1:12" hidden="1" outlineLevel="2">
      <c r="A8" s="83" t="s">
        <v>532</v>
      </c>
      <c r="B8" s="83" t="s">
        <v>533</v>
      </c>
      <c r="C8" s="84">
        <v>24003</v>
      </c>
      <c r="D8" s="85"/>
      <c r="E8" s="83" t="s">
        <v>563</v>
      </c>
      <c r="F8" s="20" t="s">
        <v>2300</v>
      </c>
      <c r="G8" s="94">
        <v>0.11700000000000001</v>
      </c>
      <c r="H8" s="95"/>
      <c r="I8" s="94">
        <v>0.442</v>
      </c>
      <c r="J8" s="94">
        <v>7.7999999999999996E-3</v>
      </c>
      <c r="K8" s="94">
        <v>2.6000000000000003E-4</v>
      </c>
      <c r="L8" s="94">
        <v>1.04E-2</v>
      </c>
    </row>
    <row r="9" spans="1:12" hidden="1" outlineLevel="2">
      <c r="A9" s="83" t="s">
        <v>532</v>
      </c>
      <c r="B9" s="83" t="s">
        <v>533</v>
      </c>
      <c r="C9" s="84">
        <v>24003</v>
      </c>
      <c r="D9" s="85"/>
      <c r="E9" s="83" t="s">
        <v>564</v>
      </c>
      <c r="F9" s="20" t="s">
        <v>2300</v>
      </c>
      <c r="G9" s="94">
        <v>0.57199999999999995</v>
      </c>
      <c r="H9" s="95"/>
      <c r="I9" s="94">
        <v>2.1554000000000002</v>
      </c>
      <c r="J9" s="94">
        <v>3.6400000000000002E-2</v>
      </c>
      <c r="K9" s="94">
        <v>1.0400000000000001E-3</v>
      </c>
      <c r="L9" s="94">
        <v>5.4600000000000003E-2</v>
      </c>
    </row>
    <row r="10" spans="1:12" hidden="1" outlineLevel="2">
      <c r="A10" s="83" t="s">
        <v>532</v>
      </c>
      <c r="B10" s="83" t="s">
        <v>533</v>
      </c>
      <c r="C10" s="84">
        <v>24003</v>
      </c>
      <c r="D10" s="85"/>
      <c r="E10" s="83" t="s">
        <v>565</v>
      </c>
      <c r="F10" s="20" t="s">
        <v>2300</v>
      </c>
      <c r="G10" s="94">
        <v>0.104</v>
      </c>
      <c r="H10" s="95"/>
      <c r="I10" s="94">
        <v>0.39259999999999995</v>
      </c>
      <c r="J10" s="94">
        <v>5.1999999999999998E-3</v>
      </c>
      <c r="K10" s="94">
        <v>2.6000000000000003E-4</v>
      </c>
      <c r="L10" s="94">
        <v>1.04E-2</v>
      </c>
    </row>
    <row r="11" spans="1:12" hidden="1" outlineLevel="2">
      <c r="A11" s="83" t="s">
        <v>532</v>
      </c>
      <c r="B11" s="83" t="s">
        <v>533</v>
      </c>
      <c r="C11" s="84">
        <v>24003</v>
      </c>
      <c r="D11" s="85"/>
      <c r="E11" s="83" t="s">
        <v>566</v>
      </c>
      <c r="F11" s="20" t="s">
        <v>2300</v>
      </c>
      <c r="G11" s="94">
        <v>0.15859999999999999</v>
      </c>
      <c r="H11" s="95"/>
      <c r="I11" s="94">
        <v>0.73839999999999995</v>
      </c>
      <c r="J11" s="94">
        <v>7.7999999999999996E-3</v>
      </c>
      <c r="K11" s="94">
        <v>4.836E-2</v>
      </c>
      <c r="L11" s="94">
        <v>5.4600000000000003E-2</v>
      </c>
    </row>
    <row r="12" spans="1:12" hidden="1" outlineLevel="2">
      <c r="A12" s="83" t="s">
        <v>532</v>
      </c>
      <c r="B12" s="83" t="s">
        <v>533</v>
      </c>
      <c r="C12" s="84">
        <v>24003</v>
      </c>
      <c r="D12" s="85"/>
      <c r="E12" s="83" t="s">
        <v>567</v>
      </c>
      <c r="F12" s="20" t="s">
        <v>2300</v>
      </c>
      <c r="G12" s="94">
        <v>0.14560000000000001</v>
      </c>
      <c r="H12" s="95"/>
      <c r="I12" s="94">
        <v>0.54600000000000004</v>
      </c>
      <c r="J12" s="94">
        <v>1.04E-2</v>
      </c>
      <c r="K12" s="94">
        <v>2.6000000000000003E-4</v>
      </c>
      <c r="L12" s="94">
        <v>1.2999999999999999E-2</v>
      </c>
    </row>
    <row r="13" spans="1:12" hidden="1" outlineLevel="2">
      <c r="A13" s="83" t="s">
        <v>532</v>
      </c>
      <c r="B13" s="83" t="s">
        <v>533</v>
      </c>
      <c r="C13" s="84">
        <v>24003</v>
      </c>
      <c r="D13" s="85"/>
      <c r="E13" s="83" t="s">
        <v>568</v>
      </c>
      <c r="F13" s="20" t="s">
        <v>2300</v>
      </c>
      <c r="G13" s="94">
        <v>4.6800000000000001E-2</v>
      </c>
      <c r="H13" s="95"/>
      <c r="I13" s="94">
        <v>0.17420000000000002</v>
      </c>
      <c r="J13" s="94">
        <v>2.5999999999999999E-3</v>
      </c>
      <c r="K13" s="95"/>
      <c r="L13" s="94">
        <v>5.1999999999999998E-3</v>
      </c>
    </row>
    <row r="14" spans="1:12" hidden="1" outlineLevel="2">
      <c r="A14" s="83" t="s">
        <v>532</v>
      </c>
      <c r="B14" s="83" t="s">
        <v>533</v>
      </c>
      <c r="C14" s="84">
        <v>24003</v>
      </c>
      <c r="D14" s="85"/>
      <c r="E14" s="83" t="s">
        <v>569</v>
      </c>
      <c r="F14" s="20" t="s">
        <v>2300</v>
      </c>
      <c r="G14" s="94">
        <v>0.15079999999999999</v>
      </c>
      <c r="H14" s="95"/>
      <c r="I14" s="94">
        <v>0.57199999999999995</v>
      </c>
      <c r="J14" s="94">
        <v>1.04E-2</v>
      </c>
      <c r="K14" s="94">
        <v>2.6000000000000003E-4</v>
      </c>
      <c r="L14" s="94">
        <v>1.5599999999999999E-2</v>
      </c>
    </row>
    <row r="15" spans="1:12" hidden="1" outlineLevel="2">
      <c r="A15" s="83" t="s">
        <v>532</v>
      </c>
      <c r="B15" s="83" t="s">
        <v>533</v>
      </c>
      <c r="C15" s="84">
        <v>24003</v>
      </c>
      <c r="D15" s="85"/>
      <c r="E15" s="83" t="s">
        <v>570</v>
      </c>
      <c r="F15" s="20" t="s">
        <v>2300</v>
      </c>
      <c r="G15" s="94">
        <v>0.19500000000000001</v>
      </c>
      <c r="H15" s="95"/>
      <c r="I15" s="94">
        <v>0.73060000000000003</v>
      </c>
      <c r="J15" s="94">
        <v>1.2999999999999999E-2</v>
      </c>
      <c r="K15" s="94">
        <v>2.6000000000000003E-4</v>
      </c>
      <c r="L15" s="94">
        <v>1.8200000000000001E-2</v>
      </c>
    </row>
    <row r="16" spans="1:12" hidden="1" outlineLevel="2">
      <c r="A16" s="83" t="s">
        <v>532</v>
      </c>
      <c r="B16" s="83" t="s">
        <v>533</v>
      </c>
      <c r="C16" s="84">
        <v>24003</v>
      </c>
      <c r="D16" s="84">
        <v>2103004000</v>
      </c>
      <c r="E16" s="83" t="s">
        <v>571</v>
      </c>
      <c r="F16" s="83" t="s">
        <v>557</v>
      </c>
      <c r="G16" s="95"/>
      <c r="H16" s="95"/>
      <c r="I16" s="95"/>
      <c r="J16" s="94">
        <v>0.15189475190471</v>
      </c>
      <c r="K16" s="94">
        <v>4.8754202322539998E-2</v>
      </c>
      <c r="L16" s="95"/>
    </row>
    <row r="17" spans="1:12" hidden="1" outlineLevel="2">
      <c r="A17" s="83" t="s">
        <v>532</v>
      </c>
      <c r="B17" s="83" t="s">
        <v>533</v>
      </c>
      <c r="C17" s="84">
        <v>24003</v>
      </c>
      <c r="D17" s="84">
        <v>2201001133</v>
      </c>
      <c r="E17" s="83" t="s">
        <v>572</v>
      </c>
      <c r="F17" s="83" t="s">
        <v>573</v>
      </c>
      <c r="G17" s="94">
        <v>14.1</v>
      </c>
      <c r="H17" s="95"/>
      <c r="I17" s="94">
        <v>1.333</v>
      </c>
      <c r="J17" s="95"/>
      <c r="K17" s="95"/>
      <c r="L17" s="94">
        <v>1.58</v>
      </c>
    </row>
    <row r="18" spans="1:12" hidden="1" outlineLevel="2">
      <c r="A18" s="83" t="s">
        <v>532</v>
      </c>
      <c r="B18" s="83" t="s">
        <v>533</v>
      </c>
      <c r="C18" s="84">
        <v>24003</v>
      </c>
      <c r="D18" s="84">
        <v>2201001133</v>
      </c>
      <c r="E18" s="83" t="s">
        <v>572</v>
      </c>
      <c r="F18" s="83" t="s">
        <v>574</v>
      </c>
      <c r="G18" s="95"/>
      <c r="H18" s="95"/>
      <c r="I18" s="95"/>
      <c r="J18" s="94">
        <v>12.575169934997732</v>
      </c>
      <c r="K18" s="94">
        <v>1.6922214386193184</v>
      </c>
      <c r="L18" s="95"/>
    </row>
    <row r="19" spans="1:12" hidden="1" outlineLevel="2">
      <c r="A19" s="83" t="s">
        <v>532</v>
      </c>
      <c r="B19" s="83" t="s">
        <v>533</v>
      </c>
      <c r="C19" s="84">
        <v>24003</v>
      </c>
      <c r="D19" s="84">
        <v>2201001133</v>
      </c>
      <c r="E19" s="83" t="s">
        <v>572</v>
      </c>
      <c r="F19" s="83" t="s">
        <v>575</v>
      </c>
      <c r="G19" s="94">
        <v>711</v>
      </c>
      <c r="H19" s="95"/>
      <c r="I19" s="94">
        <v>261</v>
      </c>
      <c r="J19" s="95"/>
      <c r="K19" s="95"/>
      <c r="L19" s="94">
        <v>17.7</v>
      </c>
    </row>
    <row r="20" spans="1:12" hidden="1" outlineLevel="2">
      <c r="A20" s="83" t="s">
        <v>532</v>
      </c>
      <c r="B20" s="83" t="s">
        <v>533</v>
      </c>
      <c r="C20" s="84">
        <v>24003</v>
      </c>
      <c r="D20" s="84">
        <v>2201001133</v>
      </c>
      <c r="E20" s="83" t="s">
        <v>572</v>
      </c>
      <c r="F20" s="83" t="s">
        <v>576</v>
      </c>
      <c r="G20" s="94">
        <v>41.3</v>
      </c>
      <c r="H20" s="95"/>
      <c r="I20" s="94">
        <v>15.1</v>
      </c>
      <c r="J20" s="95"/>
      <c r="K20" s="95"/>
      <c r="L20" s="94">
        <v>1.03</v>
      </c>
    </row>
    <row r="21" spans="1:12" hidden="1" outlineLevel="2">
      <c r="A21" s="83" t="s">
        <v>532</v>
      </c>
      <c r="B21" s="83" t="s">
        <v>533</v>
      </c>
      <c r="C21" s="84">
        <v>24003</v>
      </c>
      <c r="D21" s="84">
        <v>2201080350</v>
      </c>
      <c r="E21" s="83" t="s">
        <v>572</v>
      </c>
      <c r="F21" s="83" t="s">
        <v>557</v>
      </c>
      <c r="G21" s="95"/>
      <c r="H21" s="95"/>
      <c r="I21" s="95"/>
      <c r="J21" s="94">
        <v>2.0000000000000004E-2</v>
      </c>
      <c r="K21" s="94">
        <v>8.0000000000000002E-3</v>
      </c>
      <c r="L21" s="95"/>
    </row>
    <row r="22" spans="1:12" hidden="1" outlineLevel="2">
      <c r="A22" s="83" t="s">
        <v>532</v>
      </c>
      <c r="B22" s="83" t="s">
        <v>533</v>
      </c>
      <c r="C22" s="84">
        <v>24003</v>
      </c>
      <c r="D22" s="84">
        <v>2270006005</v>
      </c>
      <c r="E22" s="83" t="s">
        <v>571</v>
      </c>
      <c r="F22" s="83" t="s">
        <v>557</v>
      </c>
      <c r="G22" s="95"/>
      <c r="H22" s="95"/>
      <c r="I22" s="95"/>
      <c r="J22" s="94">
        <v>0.10578292607042999</v>
      </c>
      <c r="K22" s="94">
        <v>5.1562421874729494E-2</v>
      </c>
      <c r="L22" s="95"/>
    </row>
    <row r="23" spans="1:12" hidden="1" outlineLevel="2">
      <c r="A23" s="83" t="s">
        <v>532</v>
      </c>
      <c r="B23" s="83" t="s">
        <v>533</v>
      </c>
      <c r="C23" s="84">
        <v>24003</v>
      </c>
      <c r="D23" s="84">
        <v>2270008005</v>
      </c>
      <c r="E23" s="83" t="s">
        <v>577</v>
      </c>
      <c r="F23" s="83" t="s">
        <v>578</v>
      </c>
      <c r="G23" s="94">
        <v>211</v>
      </c>
      <c r="H23" s="95"/>
      <c r="I23" s="94">
        <v>52.6</v>
      </c>
      <c r="J23" s="94">
        <v>3.117</v>
      </c>
      <c r="K23" s="94">
        <v>0.627</v>
      </c>
      <c r="L23" s="94">
        <v>9.91</v>
      </c>
    </row>
    <row r="24" spans="1:12" hidden="1" outlineLevel="2">
      <c r="A24" s="83" t="s">
        <v>532</v>
      </c>
      <c r="B24" s="83" t="s">
        <v>533</v>
      </c>
      <c r="C24" s="84">
        <v>24003</v>
      </c>
      <c r="D24" s="84">
        <v>2275001000</v>
      </c>
      <c r="E24" s="83" t="s">
        <v>579</v>
      </c>
      <c r="F24" s="83" t="s">
        <v>580</v>
      </c>
      <c r="G24" s="94">
        <v>4</v>
      </c>
      <c r="H24" s="95"/>
      <c r="I24" s="94">
        <v>3</v>
      </c>
      <c r="J24" s="94">
        <v>3.3858715596330274E-2</v>
      </c>
      <c r="K24" s="94">
        <v>0.31518440366972478</v>
      </c>
      <c r="L24" s="94">
        <v>0.48</v>
      </c>
    </row>
    <row r="25" spans="1:12" hidden="1" outlineLevel="2">
      <c r="A25" s="83" t="s">
        <v>532</v>
      </c>
      <c r="B25" s="83" t="s">
        <v>533</v>
      </c>
      <c r="C25" s="84">
        <v>24003</v>
      </c>
      <c r="D25" s="84">
        <v>2275020000</v>
      </c>
      <c r="E25" s="83" t="s">
        <v>579</v>
      </c>
      <c r="F25" s="83" t="s">
        <v>580</v>
      </c>
      <c r="G25" s="94">
        <v>1028</v>
      </c>
      <c r="H25" s="95"/>
      <c r="I25" s="94">
        <v>863</v>
      </c>
      <c r="J25" s="94">
        <v>9.7400238532110084</v>
      </c>
      <c r="K25" s="94">
        <v>90.668046788990821</v>
      </c>
      <c r="L25" s="94">
        <v>137</v>
      </c>
    </row>
    <row r="26" spans="1:12" hidden="1" outlineLevel="2">
      <c r="A26" s="83" t="s">
        <v>532</v>
      </c>
      <c r="B26" s="83" t="s">
        <v>533</v>
      </c>
      <c r="C26" s="84">
        <v>24003</v>
      </c>
      <c r="D26" s="84">
        <v>2275050000</v>
      </c>
      <c r="E26" s="83" t="s">
        <v>579</v>
      </c>
      <c r="F26" s="83" t="s">
        <v>580</v>
      </c>
      <c r="G26" s="94">
        <v>79</v>
      </c>
      <c r="H26" s="95"/>
      <c r="I26" s="94">
        <v>67</v>
      </c>
      <c r="J26" s="94">
        <v>0.75617798165137617</v>
      </c>
      <c r="K26" s="94">
        <v>7.0391183486238535</v>
      </c>
      <c r="L26" s="94">
        <v>11</v>
      </c>
    </row>
    <row r="27" spans="1:12" hidden="1" outlineLevel="2">
      <c r="A27" s="83" t="s">
        <v>532</v>
      </c>
      <c r="B27" s="83" t="s">
        <v>533</v>
      </c>
      <c r="C27" s="84">
        <v>24003</v>
      </c>
      <c r="D27" s="84">
        <v>2275060000</v>
      </c>
      <c r="E27" s="83" t="s">
        <v>579</v>
      </c>
      <c r="F27" s="83" t="s">
        <v>580</v>
      </c>
      <c r="G27" s="94">
        <v>187</v>
      </c>
      <c r="H27" s="95"/>
      <c r="I27" s="94">
        <v>157</v>
      </c>
      <c r="J27" s="94">
        <v>1.7719394495412844</v>
      </c>
      <c r="K27" s="94">
        <v>16.494650458715597</v>
      </c>
      <c r="L27" s="94">
        <v>25</v>
      </c>
    </row>
    <row r="28" spans="1:12" hidden="1" outlineLevel="2">
      <c r="A28" s="83" t="s">
        <v>532</v>
      </c>
      <c r="B28" s="83" t="s">
        <v>533</v>
      </c>
      <c r="C28" s="84">
        <v>24003</v>
      </c>
      <c r="D28" s="84">
        <v>2275070000</v>
      </c>
      <c r="E28" s="83" t="s">
        <v>577</v>
      </c>
      <c r="F28" s="83" t="s">
        <v>581</v>
      </c>
      <c r="G28" s="94">
        <v>34.1</v>
      </c>
      <c r="H28" s="95"/>
      <c r="I28" s="94">
        <v>22.6</v>
      </c>
      <c r="J28" s="94">
        <v>3.681</v>
      </c>
      <c r="K28" s="94">
        <v>3.573</v>
      </c>
      <c r="L28" s="94">
        <v>2.4900000000000002</v>
      </c>
    </row>
    <row r="29" spans="1:12" hidden="1" outlineLevel="2">
      <c r="A29" s="83" t="s">
        <v>532</v>
      </c>
      <c r="B29" s="83" t="s">
        <v>533</v>
      </c>
      <c r="C29" s="84">
        <v>24003</v>
      </c>
      <c r="D29" s="84">
        <v>2810035000</v>
      </c>
      <c r="E29" s="83" t="s">
        <v>577</v>
      </c>
      <c r="F29" s="83" t="s">
        <v>582</v>
      </c>
      <c r="G29" s="94">
        <v>10.9</v>
      </c>
      <c r="H29" s="95"/>
      <c r="I29" s="94">
        <v>0.16</v>
      </c>
      <c r="J29" s="94">
        <v>10.4238225</v>
      </c>
      <c r="K29" s="94">
        <v>0.32073299999999999</v>
      </c>
      <c r="L29" s="94">
        <v>2.62</v>
      </c>
    </row>
    <row r="30" spans="1:12" hidden="1" outlineLevel="2">
      <c r="A30" s="83" t="s">
        <v>532</v>
      </c>
      <c r="B30" s="83" t="s">
        <v>533</v>
      </c>
      <c r="C30" s="84">
        <v>24003</v>
      </c>
      <c r="D30" s="84">
        <v>2820000000</v>
      </c>
      <c r="E30" s="83" t="s">
        <v>571</v>
      </c>
      <c r="F30" s="83" t="s">
        <v>557</v>
      </c>
      <c r="G30" s="95"/>
      <c r="H30" s="95"/>
      <c r="I30" s="95"/>
      <c r="J30" s="94">
        <v>0.16498650000000001</v>
      </c>
      <c r="K30" s="95"/>
      <c r="L30" s="95"/>
    </row>
    <row r="31" spans="1:12" outlineLevel="1" collapsed="1">
      <c r="A31" s="87" t="s">
        <v>2170</v>
      </c>
      <c r="B31" s="83" t="s">
        <v>533</v>
      </c>
      <c r="C31" s="84"/>
      <c r="D31" s="86"/>
      <c r="E31" s="83"/>
      <c r="F31" s="83"/>
      <c r="G31" s="92">
        <f t="shared" ref="G31:L31" si="0">SUBTOTAL(9,G2:G30)</f>
        <v>2328.9730500000001</v>
      </c>
      <c r="H31" s="92">
        <f t="shared" si="0"/>
        <v>0</v>
      </c>
      <c r="I31" s="92">
        <f t="shared" si="0"/>
        <v>1454.1117999999999</v>
      </c>
      <c r="J31" s="91">
        <f t="shared" si="0"/>
        <v>43.262756612972865</v>
      </c>
      <c r="K31" s="92">
        <f t="shared" si="0"/>
        <v>120.93815106281659</v>
      </c>
      <c r="L31" s="92">
        <f t="shared" si="0"/>
        <v>210.03455000000002</v>
      </c>
    </row>
    <row r="32" spans="1:12" hidden="1" outlineLevel="2">
      <c r="A32" s="83" t="s">
        <v>534</v>
      </c>
      <c r="B32" s="83" t="s">
        <v>535</v>
      </c>
      <c r="C32" s="84">
        <v>24025</v>
      </c>
      <c r="D32" s="85"/>
      <c r="E32" s="83" t="s">
        <v>583</v>
      </c>
      <c r="F32" s="20" t="s">
        <v>2300</v>
      </c>
      <c r="G32" s="94">
        <v>1.6199999999999999E-2</v>
      </c>
      <c r="H32" s="95"/>
      <c r="I32" s="95"/>
      <c r="J32" s="95"/>
      <c r="K32" s="95"/>
      <c r="L32" s="95"/>
    </row>
    <row r="33" spans="1:12" hidden="1" outlineLevel="2">
      <c r="A33" s="83" t="s">
        <v>534</v>
      </c>
      <c r="B33" s="83" t="s">
        <v>535</v>
      </c>
      <c r="C33" s="84">
        <v>24025</v>
      </c>
      <c r="D33" s="85"/>
      <c r="E33" s="83" t="s">
        <v>584</v>
      </c>
      <c r="F33" s="20" t="s">
        <v>2300</v>
      </c>
      <c r="G33" s="94">
        <v>1.4086800000000002</v>
      </c>
      <c r="H33" s="95"/>
      <c r="I33" s="94">
        <v>5.6365400000000001</v>
      </c>
      <c r="J33" s="94">
        <v>0.60023599999999999</v>
      </c>
      <c r="K33" s="94">
        <v>12.175800000000001</v>
      </c>
      <c r="L33" s="94">
        <v>9.5822999999999992E-2</v>
      </c>
    </row>
    <row r="34" spans="1:12" hidden="1" outlineLevel="2">
      <c r="A34" s="83" t="s">
        <v>534</v>
      </c>
      <c r="B34" s="83" t="s">
        <v>535</v>
      </c>
      <c r="C34" s="84">
        <v>24025</v>
      </c>
      <c r="D34" s="85"/>
      <c r="E34" s="83" t="s">
        <v>585</v>
      </c>
      <c r="F34" s="20" t="s">
        <v>2300</v>
      </c>
      <c r="G34" s="94">
        <v>2.9880000000000004E-2</v>
      </c>
      <c r="H34" s="95"/>
      <c r="I34" s="95"/>
      <c r="J34" s="95"/>
      <c r="K34" s="94">
        <v>1.3274999999999999E-3</v>
      </c>
      <c r="L34" s="94">
        <v>3.3227999999999999E-3</v>
      </c>
    </row>
    <row r="35" spans="1:12" hidden="1" outlineLevel="2">
      <c r="A35" s="83" t="s">
        <v>534</v>
      </c>
      <c r="B35" s="83" t="s">
        <v>535</v>
      </c>
      <c r="C35" s="84">
        <v>24025</v>
      </c>
      <c r="D35" s="85"/>
      <c r="E35" s="83" t="s">
        <v>586</v>
      </c>
      <c r="F35" s="20" t="s">
        <v>2300</v>
      </c>
      <c r="G35" s="94">
        <v>4.9500000000000009E-2</v>
      </c>
      <c r="H35" s="95"/>
      <c r="I35" s="95"/>
      <c r="J35" s="95"/>
      <c r="K35" s="95"/>
      <c r="L35" s="94">
        <v>5.5043999999999996E-3</v>
      </c>
    </row>
    <row r="36" spans="1:12" hidden="1" outlineLevel="2">
      <c r="A36" s="83" t="s">
        <v>534</v>
      </c>
      <c r="B36" s="83" t="s">
        <v>535</v>
      </c>
      <c r="C36" s="84">
        <v>24025</v>
      </c>
      <c r="D36" s="85"/>
      <c r="E36" s="83" t="s">
        <v>587</v>
      </c>
      <c r="F36" s="20" t="s">
        <v>2300</v>
      </c>
      <c r="G36" s="94">
        <v>4.9500000000000009E-2</v>
      </c>
      <c r="H36" s="95"/>
      <c r="I36" s="95"/>
      <c r="J36" s="95"/>
      <c r="K36" s="95"/>
      <c r="L36" s="94">
        <v>5.5043999999999996E-3</v>
      </c>
    </row>
    <row r="37" spans="1:12" hidden="1" outlineLevel="2">
      <c r="A37" s="83" t="s">
        <v>534</v>
      </c>
      <c r="B37" s="83" t="s">
        <v>535</v>
      </c>
      <c r="C37" s="84">
        <v>24025</v>
      </c>
      <c r="D37" s="85"/>
      <c r="E37" s="83" t="s">
        <v>588</v>
      </c>
      <c r="F37" s="20" t="s">
        <v>2300</v>
      </c>
      <c r="G37" s="94">
        <v>2.341475</v>
      </c>
      <c r="H37" s="95"/>
      <c r="I37" s="94">
        <v>0.89224250000000005</v>
      </c>
      <c r="J37" s="95"/>
      <c r="K37" s="94">
        <v>1.8249999999999999E-2</v>
      </c>
      <c r="L37" s="94">
        <v>0.15329999999999999</v>
      </c>
    </row>
    <row r="38" spans="1:12" hidden="1" outlineLevel="2">
      <c r="A38" s="83" t="s">
        <v>534</v>
      </c>
      <c r="B38" s="83" t="s">
        <v>535</v>
      </c>
      <c r="C38" s="84">
        <v>24025</v>
      </c>
      <c r="D38" s="85"/>
      <c r="E38" s="83" t="s">
        <v>589</v>
      </c>
      <c r="F38" s="20" t="s">
        <v>2300</v>
      </c>
      <c r="G38" s="94">
        <v>14.005049999999999</v>
      </c>
      <c r="H38" s="95"/>
      <c r="I38" s="94">
        <v>5.3362999999999996</v>
      </c>
      <c r="J38" s="94">
        <v>1.26728</v>
      </c>
      <c r="K38" s="94">
        <v>0.14366400000000001</v>
      </c>
      <c r="L38" s="94">
        <v>0.91706250000000011</v>
      </c>
    </row>
    <row r="39" spans="1:12" hidden="1" outlineLevel="2">
      <c r="A39" s="83" t="s">
        <v>534</v>
      </c>
      <c r="B39" s="83" t="s">
        <v>535</v>
      </c>
      <c r="C39" s="84">
        <v>24025</v>
      </c>
      <c r="D39" s="85"/>
      <c r="E39" s="83" t="s">
        <v>590</v>
      </c>
      <c r="F39" s="20" t="s">
        <v>2300</v>
      </c>
      <c r="G39" s="94">
        <v>5.3507999999999993E-3</v>
      </c>
      <c r="H39" s="95"/>
      <c r="I39" s="95"/>
      <c r="J39" s="94">
        <v>2.5052299999999998E-3</v>
      </c>
      <c r="K39" s="94">
        <v>4.6227999999999998E-2</v>
      </c>
      <c r="L39" s="94">
        <v>3.9603200000000007E-3</v>
      </c>
    </row>
    <row r="40" spans="1:12" hidden="1" outlineLevel="2">
      <c r="A40" s="83" t="s">
        <v>534</v>
      </c>
      <c r="B40" s="83" t="s">
        <v>535</v>
      </c>
      <c r="C40" s="84">
        <v>24025</v>
      </c>
      <c r="D40" s="85"/>
      <c r="E40" s="83" t="s">
        <v>591</v>
      </c>
      <c r="F40" s="20" t="s">
        <v>2300</v>
      </c>
      <c r="G40" s="94">
        <v>0.48599749999999997</v>
      </c>
      <c r="H40" s="95"/>
      <c r="I40" s="94">
        <v>9.98275E-2</v>
      </c>
      <c r="J40" s="94">
        <v>2.1487550000000001E-2</v>
      </c>
      <c r="K40" s="94">
        <v>1.825E-3</v>
      </c>
      <c r="L40" s="94">
        <v>1.0692675E-2</v>
      </c>
    </row>
    <row r="41" spans="1:12" hidden="1" outlineLevel="2">
      <c r="A41" s="83" t="s">
        <v>534</v>
      </c>
      <c r="B41" s="83" t="s">
        <v>535</v>
      </c>
      <c r="C41" s="84">
        <v>24025</v>
      </c>
      <c r="D41" s="85"/>
      <c r="E41" s="83" t="s">
        <v>592</v>
      </c>
      <c r="F41" s="20" t="s">
        <v>2300</v>
      </c>
      <c r="G41" s="94">
        <v>0.48599749999999997</v>
      </c>
      <c r="H41" s="95"/>
      <c r="I41" s="94">
        <v>0.14344499999999999</v>
      </c>
      <c r="J41" s="94">
        <v>1.47752E-2</v>
      </c>
      <c r="K41" s="94">
        <v>1.825E-3</v>
      </c>
      <c r="L41" s="94">
        <v>1.0692675E-2</v>
      </c>
    </row>
    <row r="42" spans="1:12" hidden="1" outlineLevel="2">
      <c r="A42" s="83" t="s">
        <v>534</v>
      </c>
      <c r="B42" s="83" t="s">
        <v>535</v>
      </c>
      <c r="C42" s="84">
        <v>24025</v>
      </c>
      <c r="D42" s="85"/>
      <c r="E42" s="83" t="s">
        <v>593</v>
      </c>
      <c r="F42" s="20" t="s">
        <v>2300</v>
      </c>
      <c r="G42" s="94">
        <v>0.48599749999999997</v>
      </c>
      <c r="H42" s="95"/>
      <c r="I42" s="94">
        <v>0.14344499999999999</v>
      </c>
      <c r="J42" s="94">
        <v>1.47752E-2</v>
      </c>
      <c r="K42" s="94">
        <v>2.6918749999999998E-3</v>
      </c>
      <c r="L42" s="94">
        <v>1.0692675E-2</v>
      </c>
    </row>
    <row r="43" spans="1:12" hidden="1" outlineLevel="2">
      <c r="A43" s="83" t="s">
        <v>534</v>
      </c>
      <c r="B43" s="83" t="s">
        <v>535</v>
      </c>
      <c r="C43" s="84">
        <v>24025</v>
      </c>
      <c r="D43" s="85"/>
      <c r="E43" s="83" t="s">
        <v>594</v>
      </c>
      <c r="F43" s="20" t="s">
        <v>2300</v>
      </c>
      <c r="G43" s="94">
        <v>2.709616</v>
      </c>
      <c r="H43" s="95"/>
      <c r="I43" s="94">
        <v>3.64819</v>
      </c>
      <c r="J43" s="94">
        <v>0.25440869999999999</v>
      </c>
      <c r="K43" s="94">
        <v>1.3284908000000002</v>
      </c>
      <c r="L43" s="94">
        <v>0.18387460000000003</v>
      </c>
    </row>
    <row r="44" spans="1:12" hidden="1" outlineLevel="2">
      <c r="A44" s="83" t="s">
        <v>534</v>
      </c>
      <c r="B44" s="83" t="s">
        <v>535</v>
      </c>
      <c r="C44" s="84">
        <v>24025</v>
      </c>
      <c r="D44" s="85"/>
      <c r="E44" s="83" t="s">
        <v>595</v>
      </c>
      <c r="F44" s="20" t="s">
        <v>2300</v>
      </c>
      <c r="G44" s="94">
        <v>9.8462000000000008E-2</v>
      </c>
      <c r="H44" s="95"/>
      <c r="I44" s="94">
        <v>0.11720799999999999</v>
      </c>
      <c r="J44" s="94">
        <v>1.20029E-2</v>
      </c>
      <c r="K44" s="94">
        <v>1.8200000000000001E-2</v>
      </c>
      <c r="L44" s="94">
        <v>1.6307199999999997E-2</v>
      </c>
    </row>
    <row r="45" spans="1:12" hidden="1" outlineLevel="2">
      <c r="A45" s="83" t="s">
        <v>534</v>
      </c>
      <c r="B45" s="83" t="s">
        <v>535</v>
      </c>
      <c r="C45" s="84">
        <v>24025</v>
      </c>
      <c r="D45" s="85"/>
      <c r="E45" s="83" t="s">
        <v>596</v>
      </c>
      <c r="F45" s="20" t="s">
        <v>2300</v>
      </c>
      <c r="G45" s="95"/>
      <c r="H45" s="95"/>
      <c r="I45" s="94">
        <v>7.28E-3</v>
      </c>
      <c r="J45" s="94">
        <v>1.2906530000000001E-2</v>
      </c>
      <c r="K45" s="94">
        <v>7.0306600000000002E-4</v>
      </c>
      <c r="L45" s="94">
        <v>1.8918900000000002E-2</v>
      </c>
    </row>
    <row r="46" spans="1:12" hidden="1" outlineLevel="2">
      <c r="A46" s="83" t="s">
        <v>534</v>
      </c>
      <c r="B46" s="83" t="s">
        <v>535</v>
      </c>
      <c r="C46" s="84">
        <v>24025</v>
      </c>
      <c r="D46" s="85"/>
      <c r="E46" s="83" t="s">
        <v>597</v>
      </c>
      <c r="F46" s="20" t="s">
        <v>2300</v>
      </c>
      <c r="G46" s="95"/>
      <c r="H46" s="95"/>
      <c r="I46" s="94">
        <v>0.13595400000000002</v>
      </c>
      <c r="J46" s="94">
        <v>3.1067400000000002E-2</v>
      </c>
      <c r="K46" s="94">
        <v>8.1545100000000002E-4</v>
      </c>
      <c r="L46" s="94">
        <v>4.5154199999999999E-2</v>
      </c>
    </row>
    <row r="47" spans="1:12" hidden="1" outlineLevel="2">
      <c r="A47" s="83" t="s">
        <v>534</v>
      </c>
      <c r="B47" s="83" t="s">
        <v>535</v>
      </c>
      <c r="C47" s="84">
        <v>24025</v>
      </c>
      <c r="D47" s="85"/>
      <c r="E47" s="83" t="s">
        <v>598</v>
      </c>
      <c r="F47" s="20" t="s">
        <v>2300</v>
      </c>
      <c r="G47" s="95"/>
      <c r="H47" s="95"/>
      <c r="I47" s="95"/>
      <c r="J47" s="95"/>
      <c r="K47" s="95"/>
      <c r="L47" s="94">
        <v>0.13650000000000001</v>
      </c>
    </row>
    <row r="48" spans="1:12" hidden="1" outlineLevel="2">
      <c r="A48" s="83" t="s">
        <v>534</v>
      </c>
      <c r="B48" s="83" t="s">
        <v>535</v>
      </c>
      <c r="C48" s="84">
        <v>24025</v>
      </c>
      <c r="D48" s="85"/>
      <c r="E48" s="83" t="s">
        <v>599</v>
      </c>
      <c r="F48" s="20" t="s">
        <v>2300</v>
      </c>
      <c r="G48" s="95"/>
      <c r="H48" s="95"/>
      <c r="I48" s="95"/>
      <c r="J48" s="95"/>
      <c r="K48" s="95"/>
      <c r="L48" s="94">
        <v>0.13650000000000001</v>
      </c>
    </row>
    <row r="49" spans="1:12" hidden="1" outlineLevel="2">
      <c r="A49" s="83" t="s">
        <v>534</v>
      </c>
      <c r="B49" s="83" t="s">
        <v>535</v>
      </c>
      <c r="C49" s="84">
        <v>24025</v>
      </c>
      <c r="D49" s="85"/>
      <c r="E49" s="83" t="s">
        <v>600</v>
      </c>
      <c r="F49" s="20" t="s">
        <v>2300</v>
      </c>
      <c r="G49" s="95"/>
      <c r="H49" s="95"/>
      <c r="I49" s="95"/>
      <c r="J49" s="95"/>
      <c r="K49" s="95"/>
      <c r="L49" s="94">
        <v>7.9011000000000012E-3</v>
      </c>
    </row>
    <row r="50" spans="1:12" hidden="1" outlineLevel="2">
      <c r="A50" s="83" t="s">
        <v>534</v>
      </c>
      <c r="B50" s="83" t="s">
        <v>535</v>
      </c>
      <c r="C50" s="84">
        <v>24025</v>
      </c>
      <c r="D50" s="85"/>
      <c r="E50" s="83" t="s">
        <v>601</v>
      </c>
      <c r="F50" s="20" t="s">
        <v>2300</v>
      </c>
      <c r="G50" s="95"/>
      <c r="H50" s="95"/>
      <c r="I50" s="95"/>
      <c r="J50" s="95"/>
      <c r="K50" s="95"/>
      <c r="L50" s="94">
        <v>3.1563000000000001E-2</v>
      </c>
    </row>
    <row r="51" spans="1:12" hidden="1" outlineLevel="2">
      <c r="A51" s="83" t="s">
        <v>534</v>
      </c>
      <c r="B51" s="83" t="s">
        <v>535</v>
      </c>
      <c r="C51" s="84">
        <v>24025</v>
      </c>
      <c r="D51" s="85"/>
      <c r="E51" s="83" t="s">
        <v>602</v>
      </c>
      <c r="F51" s="20" t="s">
        <v>2300</v>
      </c>
      <c r="G51" s="95"/>
      <c r="H51" s="95"/>
      <c r="I51" s="95"/>
      <c r="J51" s="95"/>
      <c r="K51" s="95"/>
      <c r="L51" s="94">
        <v>7.1855999999999995E-3</v>
      </c>
    </row>
    <row r="52" spans="1:12" hidden="1" outlineLevel="2">
      <c r="A52" s="83" t="s">
        <v>534</v>
      </c>
      <c r="B52" s="83" t="s">
        <v>535</v>
      </c>
      <c r="C52" s="84">
        <v>24025</v>
      </c>
      <c r="D52" s="85"/>
      <c r="E52" s="83" t="s">
        <v>603</v>
      </c>
      <c r="F52" s="20" t="s">
        <v>2300</v>
      </c>
      <c r="G52" s="95"/>
      <c r="H52" s="95"/>
      <c r="I52" s="95"/>
      <c r="J52" s="94">
        <v>9.6596500000000002E-2</v>
      </c>
      <c r="K52" s="95"/>
      <c r="L52" s="94">
        <v>0.15561</v>
      </c>
    </row>
    <row r="53" spans="1:12" hidden="1" outlineLevel="2">
      <c r="A53" s="83" t="s">
        <v>534</v>
      </c>
      <c r="B53" s="83" t="s">
        <v>535</v>
      </c>
      <c r="C53" s="84">
        <v>24025</v>
      </c>
      <c r="D53" s="85"/>
      <c r="E53" s="83" t="s">
        <v>604</v>
      </c>
      <c r="F53" s="20" t="s">
        <v>2300</v>
      </c>
      <c r="G53" s="95"/>
      <c r="H53" s="95"/>
      <c r="I53" s="95"/>
      <c r="J53" s="94">
        <v>6.0881999999999999E-2</v>
      </c>
      <c r="K53" s="95"/>
      <c r="L53" s="95"/>
    </row>
    <row r="54" spans="1:12" hidden="1" outlineLevel="2">
      <c r="A54" s="83" t="s">
        <v>534</v>
      </c>
      <c r="B54" s="83" t="s">
        <v>535</v>
      </c>
      <c r="C54" s="84">
        <v>24025</v>
      </c>
      <c r="D54" s="85"/>
      <c r="E54" s="83" t="s">
        <v>605</v>
      </c>
      <c r="F54" s="20" t="s">
        <v>2300</v>
      </c>
      <c r="G54" s="95"/>
      <c r="H54" s="95"/>
      <c r="I54" s="95"/>
      <c r="J54" s="94">
        <v>3.0150000000000003E-3</v>
      </c>
      <c r="K54" s="95"/>
      <c r="L54" s="95"/>
    </row>
    <row r="55" spans="1:12" hidden="1" outlineLevel="2">
      <c r="A55" s="83" t="s">
        <v>534</v>
      </c>
      <c r="B55" s="83" t="s">
        <v>535</v>
      </c>
      <c r="C55" s="84">
        <v>24025</v>
      </c>
      <c r="D55" s="85"/>
      <c r="E55" s="83" t="s">
        <v>606</v>
      </c>
      <c r="F55" s="20" t="s">
        <v>2300</v>
      </c>
      <c r="G55" s="95"/>
      <c r="H55" s="95"/>
      <c r="I55" s="95"/>
      <c r="J55" s="94">
        <v>5.4599999999999994E-6</v>
      </c>
      <c r="K55" s="95"/>
      <c r="L55" s="95"/>
    </row>
    <row r="56" spans="1:12" hidden="1" outlineLevel="2">
      <c r="A56" s="83" t="s">
        <v>534</v>
      </c>
      <c r="B56" s="83" t="s">
        <v>535</v>
      </c>
      <c r="C56" s="84">
        <v>24025</v>
      </c>
      <c r="D56" s="85"/>
      <c r="E56" s="83" t="s">
        <v>607</v>
      </c>
      <c r="F56" s="20" t="s">
        <v>2300</v>
      </c>
      <c r="G56" s="95"/>
      <c r="H56" s="95"/>
      <c r="I56" s="95"/>
      <c r="J56" s="94">
        <v>1.2369E-3</v>
      </c>
      <c r="K56" s="95"/>
      <c r="L56" s="94">
        <v>9.9509999999999998E-3</v>
      </c>
    </row>
    <row r="57" spans="1:12" hidden="1" outlineLevel="2">
      <c r="A57" s="83" t="s">
        <v>534</v>
      </c>
      <c r="B57" s="83" t="s">
        <v>535</v>
      </c>
      <c r="C57" s="84">
        <v>24025</v>
      </c>
      <c r="D57" s="85"/>
      <c r="E57" s="83" t="s">
        <v>608</v>
      </c>
      <c r="F57" s="20" t="s">
        <v>2300</v>
      </c>
      <c r="G57" s="95"/>
      <c r="H57" s="95"/>
      <c r="I57" s="95"/>
      <c r="J57" s="94">
        <v>2.5189199999999998E-2</v>
      </c>
      <c r="K57" s="95"/>
      <c r="L57" s="95"/>
    </row>
    <row r="58" spans="1:12" hidden="1" outlineLevel="2">
      <c r="A58" s="83" t="s">
        <v>534</v>
      </c>
      <c r="B58" s="83" t="s">
        <v>535</v>
      </c>
      <c r="C58" s="84">
        <v>24025</v>
      </c>
      <c r="D58" s="85"/>
      <c r="E58" s="83" t="s">
        <v>609</v>
      </c>
      <c r="F58" s="20" t="s">
        <v>2300</v>
      </c>
      <c r="G58" s="95"/>
      <c r="H58" s="95"/>
      <c r="I58" s="95"/>
      <c r="J58" s="95"/>
      <c r="K58" s="95"/>
      <c r="L58" s="94">
        <v>0.54749999999999999</v>
      </c>
    </row>
    <row r="59" spans="1:12" hidden="1" outlineLevel="2">
      <c r="A59" s="83" t="s">
        <v>534</v>
      </c>
      <c r="B59" s="83" t="s">
        <v>535</v>
      </c>
      <c r="C59" s="84">
        <v>24025</v>
      </c>
      <c r="D59" s="85"/>
      <c r="E59" s="83" t="s">
        <v>610</v>
      </c>
      <c r="F59" s="20" t="s">
        <v>2300</v>
      </c>
      <c r="G59" s="94">
        <v>0.18334999999999999</v>
      </c>
      <c r="H59" s="95"/>
      <c r="I59" s="94">
        <v>0.68969999999999998</v>
      </c>
      <c r="J59" s="95"/>
      <c r="K59" s="94">
        <v>3.2299999999999995E-2</v>
      </c>
      <c r="L59" s="94">
        <v>1.805E-2</v>
      </c>
    </row>
    <row r="60" spans="1:12" hidden="1" outlineLevel="2">
      <c r="A60" s="83" t="s">
        <v>534</v>
      </c>
      <c r="B60" s="83" t="s">
        <v>535</v>
      </c>
      <c r="C60" s="84">
        <v>24025</v>
      </c>
      <c r="D60" s="85"/>
      <c r="E60" s="83" t="s">
        <v>611</v>
      </c>
      <c r="F60" s="20" t="s">
        <v>2300</v>
      </c>
      <c r="G60" s="94">
        <v>0.38700000000000001</v>
      </c>
      <c r="H60" s="95"/>
      <c r="I60" s="94">
        <v>1.4568000000000001</v>
      </c>
      <c r="J60" s="95"/>
      <c r="K60" s="94">
        <v>1.8540600000000001E-2</v>
      </c>
      <c r="L60" s="94">
        <v>3.7200000000000004E-2</v>
      </c>
    </row>
    <row r="61" spans="1:12" hidden="1" outlineLevel="2">
      <c r="A61" s="83" t="s">
        <v>534</v>
      </c>
      <c r="B61" s="83" t="s">
        <v>535</v>
      </c>
      <c r="C61" s="84">
        <v>24025</v>
      </c>
      <c r="D61" s="85"/>
      <c r="E61" s="83" t="s">
        <v>612</v>
      </c>
      <c r="F61" s="20" t="s">
        <v>2300</v>
      </c>
      <c r="G61" s="94">
        <v>0.39900000000000002</v>
      </c>
      <c r="H61" s="95"/>
      <c r="I61" s="94">
        <v>1.5018000000000002</v>
      </c>
      <c r="J61" s="95"/>
      <c r="K61" s="94">
        <v>7.1400000000000005E-2</v>
      </c>
      <c r="L61" s="94">
        <v>3.8400000000000004E-2</v>
      </c>
    </row>
    <row r="62" spans="1:12" hidden="1" outlineLevel="2">
      <c r="A62" s="83" t="s">
        <v>534</v>
      </c>
      <c r="B62" s="83" t="s">
        <v>535</v>
      </c>
      <c r="C62" s="84">
        <v>24025</v>
      </c>
      <c r="D62" s="85"/>
      <c r="E62" s="83" t="s">
        <v>613</v>
      </c>
      <c r="F62" s="20" t="s">
        <v>2300</v>
      </c>
      <c r="G62" s="94">
        <v>0.30599999999999999</v>
      </c>
      <c r="H62" s="95"/>
      <c r="I62" s="94">
        <v>1.1531999999999998</v>
      </c>
      <c r="J62" s="95"/>
      <c r="K62" s="94">
        <v>5.4599999999999996E-2</v>
      </c>
      <c r="L62" s="94">
        <v>2.9400000000000003E-2</v>
      </c>
    </row>
    <row r="63" spans="1:12" hidden="1" outlineLevel="2">
      <c r="A63" s="83" t="s">
        <v>534</v>
      </c>
      <c r="B63" s="83" t="s">
        <v>535</v>
      </c>
      <c r="C63" s="84">
        <v>24025</v>
      </c>
      <c r="D63" s="85"/>
      <c r="E63" s="83" t="s">
        <v>614</v>
      </c>
      <c r="F63" s="20" t="s">
        <v>2300</v>
      </c>
      <c r="G63" s="94">
        <v>0.12119999999999999</v>
      </c>
      <c r="H63" s="95"/>
      <c r="I63" s="94">
        <v>0.45600000000000002</v>
      </c>
      <c r="J63" s="95"/>
      <c r="K63" s="94">
        <v>2.1600000000000001E-2</v>
      </c>
      <c r="L63" s="94">
        <v>1.1399999999999999E-2</v>
      </c>
    </row>
    <row r="64" spans="1:12" hidden="1" outlineLevel="2">
      <c r="A64" s="83" t="s">
        <v>534</v>
      </c>
      <c r="B64" s="83" t="s">
        <v>535</v>
      </c>
      <c r="C64" s="84">
        <v>24025</v>
      </c>
      <c r="D64" s="85"/>
      <c r="E64" s="83" t="s">
        <v>615</v>
      </c>
      <c r="F64" s="20" t="s">
        <v>2300</v>
      </c>
      <c r="G64" s="94">
        <v>6.6000000000000008E-3</v>
      </c>
      <c r="H64" s="95"/>
      <c r="I64" s="94">
        <v>0.24</v>
      </c>
      <c r="J64" s="95"/>
      <c r="K64" s="94">
        <v>1.1399999999999999E-2</v>
      </c>
      <c r="L64" s="94">
        <v>6.0000000000000001E-3</v>
      </c>
    </row>
    <row r="65" spans="1:12" hidden="1" outlineLevel="2">
      <c r="A65" s="83" t="s">
        <v>534</v>
      </c>
      <c r="B65" s="83" t="s">
        <v>535</v>
      </c>
      <c r="C65" s="84">
        <v>24025</v>
      </c>
      <c r="D65" s="85"/>
      <c r="E65" s="83" t="s">
        <v>616</v>
      </c>
      <c r="F65" s="20" t="s">
        <v>2300</v>
      </c>
      <c r="G65" s="95"/>
      <c r="H65" s="95"/>
      <c r="I65" s="94">
        <v>7.4609999999999982E-2</v>
      </c>
      <c r="J65" s="94">
        <v>6.7860000000000004E-2</v>
      </c>
      <c r="K65" s="94">
        <v>0.10385999999999998</v>
      </c>
      <c r="L65" s="94">
        <v>8.9640000000000011E-2</v>
      </c>
    </row>
    <row r="66" spans="1:12" hidden="1" outlineLevel="2">
      <c r="A66" s="83" t="s">
        <v>534</v>
      </c>
      <c r="B66" s="83" t="s">
        <v>535</v>
      </c>
      <c r="C66" s="84">
        <v>24025</v>
      </c>
      <c r="D66" s="85"/>
      <c r="E66" s="83" t="s">
        <v>617</v>
      </c>
      <c r="F66" s="20" t="s">
        <v>2300</v>
      </c>
      <c r="G66" s="94">
        <v>0.17639999999999997</v>
      </c>
      <c r="H66" s="95"/>
      <c r="I66" s="94">
        <v>0.66300000000000003</v>
      </c>
      <c r="J66" s="94">
        <v>6.2880000000000002E-3</v>
      </c>
      <c r="K66" s="94">
        <v>3.1200000000000002E-2</v>
      </c>
      <c r="L66" s="94">
        <v>1.6799999999999995E-2</v>
      </c>
    </row>
    <row r="67" spans="1:12" hidden="1" outlineLevel="2">
      <c r="A67" s="83" t="s">
        <v>534</v>
      </c>
      <c r="B67" s="83" t="s">
        <v>535</v>
      </c>
      <c r="C67" s="84">
        <v>24025</v>
      </c>
      <c r="D67" s="85"/>
      <c r="E67" s="83" t="s">
        <v>618</v>
      </c>
      <c r="F67" s="20" t="s">
        <v>2300</v>
      </c>
      <c r="G67" s="94">
        <v>0.18660000000000002</v>
      </c>
      <c r="H67" s="95"/>
      <c r="I67" s="94">
        <v>0.70620000000000005</v>
      </c>
      <c r="J67" s="94">
        <v>6.1380000000000002E-3</v>
      </c>
      <c r="K67" s="94">
        <v>3.3599999999999991E-2</v>
      </c>
      <c r="L67" s="94">
        <v>1.7999999999999999E-2</v>
      </c>
    </row>
    <row r="68" spans="1:12" hidden="1" outlineLevel="2">
      <c r="A68" s="83" t="s">
        <v>534</v>
      </c>
      <c r="B68" s="83" t="s">
        <v>535</v>
      </c>
      <c r="C68" s="84">
        <v>24025</v>
      </c>
      <c r="D68" s="85"/>
      <c r="E68" s="83" t="s">
        <v>619</v>
      </c>
      <c r="F68" s="20" t="s">
        <v>2300</v>
      </c>
      <c r="G68" s="94">
        <v>0.13950000000000001</v>
      </c>
      <c r="H68" s="95"/>
      <c r="I68" s="94">
        <v>0.23945999999999998</v>
      </c>
      <c r="J68" s="94">
        <v>6.2880000000000002E-3</v>
      </c>
      <c r="K68" s="94">
        <v>2.2674E-2</v>
      </c>
      <c r="L68" s="94">
        <v>8.3039999999999989E-3</v>
      </c>
    </row>
    <row r="69" spans="1:12" hidden="1" outlineLevel="2">
      <c r="A69" s="83" t="s">
        <v>534</v>
      </c>
      <c r="B69" s="83" t="s">
        <v>535</v>
      </c>
      <c r="C69" s="84">
        <v>24025</v>
      </c>
      <c r="D69" s="85"/>
      <c r="E69" s="83" t="s">
        <v>620</v>
      </c>
      <c r="F69" s="20" t="s">
        <v>2300</v>
      </c>
      <c r="G69" s="94">
        <v>0.19750000000000001</v>
      </c>
      <c r="H69" s="95"/>
      <c r="I69" s="94">
        <v>0.74250000000000005</v>
      </c>
      <c r="J69" s="94">
        <v>2.3072500000000003E-2</v>
      </c>
      <c r="K69" s="94">
        <v>3.5000000000000003E-2</v>
      </c>
      <c r="L69" s="94">
        <v>0.02</v>
      </c>
    </row>
    <row r="70" spans="1:12" hidden="1" outlineLevel="2">
      <c r="A70" s="83" t="s">
        <v>534</v>
      </c>
      <c r="B70" s="83" t="s">
        <v>535</v>
      </c>
      <c r="C70" s="84">
        <v>24025</v>
      </c>
      <c r="D70" s="85"/>
      <c r="E70" s="83" t="s">
        <v>621</v>
      </c>
      <c r="F70" s="20" t="s">
        <v>2300</v>
      </c>
      <c r="G70" s="94">
        <v>0.16800000000000001</v>
      </c>
      <c r="H70" s="95"/>
      <c r="I70" s="94">
        <v>0.63100000000000001</v>
      </c>
      <c r="J70" s="94">
        <v>1.023E-2</v>
      </c>
      <c r="K70" s="94">
        <v>0.03</v>
      </c>
      <c r="L70" s="94">
        <v>1.6E-2</v>
      </c>
    </row>
    <row r="71" spans="1:12" hidden="1" outlineLevel="2">
      <c r="A71" s="83" t="s">
        <v>534</v>
      </c>
      <c r="B71" s="83" t="s">
        <v>535</v>
      </c>
      <c r="C71" s="84">
        <v>24025</v>
      </c>
      <c r="D71" s="85"/>
      <c r="E71" s="83" t="s">
        <v>622</v>
      </c>
      <c r="F71" s="20" t="s">
        <v>2300</v>
      </c>
      <c r="G71" s="94">
        <v>0.51</v>
      </c>
      <c r="H71" s="95"/>
      <c r="I71" s="94">
        <v>0.56325000000000003</v>
      </c>
      <c r="J71" s="95"/>
      <c r="K71" s="94">
        <v>2.7E-2</v>
      </c>
      <c r="L71" s="95"/>
    </row>
    <row r="72" spans="1:12" hidden="1" outlineLevel="2">
      <c r="A72" s="83" t="s">
        <v>534</v>
      </c>
      <c r="B72" s="83" t="s">
        <v>535</v>
      </c>
      <c r="C72" s="84">
        <v>24025</v>
      </c>
      <c r="D72" s="85"/>
      <c r="E72" s="83" t="s">
        <v>623</v>
      </c>
      <c r="F72" s="20" t="s">
        <v>2300</v>
      </c>
      <c r="G72" s="94">
        <v>8.4000000000000005E-2</v>
      </c>
      <c r="H72" s="95"/>
      <c r="I72" s="94">
        <v>0.31569999999999998</v>
      </c>
      <c r="J72" s="95"/>
      <c r="K72" s="94">
        <v>1.4700000000000001E-2</v>
      </c>
      <c r="L72" s="94">
        <v>8.4000000000000012E-3</v>
      </c>
    </row>
    <row r="73" spans="1:12" hidden="1" outlineLevel="2">
      <c r="A73" s="83" t="s">
        <v>534</v>
      </c>
      <c r="B73" s="83" t="s">
        <v>535</v>
      </c>
      <c r="C73" s="84">
        <v>24025</v>
      </c>
      <c r="D73" s="85"/>
      <c r="E73" s="83" t="s">
        <v>624</v>
      </c>
      <c r="F73" s="20" t="s">
        <v>2300</v>
      </c>
      <c r="G73" s="94">
        <v>0.13800000000000001</v>
      </c>
      <c r="H73" s="95"/>
      <c r="I73" s="94">
        <v>0.51840000000000008</v>
      </c>
      <c r="J73" s="95"/>
      <c r="K73" s="94">
        <v>2.4599999999999997E-2</v>
      </c>
      <c r="L73" s="94">
        <v>1.3200000000000002E-2</v>
      </c>
    </row>
    <row r="74" spans="1:12" hidden="1" outlineLevel="2">
      <c r="A74" s="83" t="s">
        <v>534</v>
      </c>
      <c r="B74" s="83" t="s">
        <v>535</v>
      </c>
      <c r="C74" s="84">
        <v>24025</v>
      </c>
      <c r="D74" s="85"/>
      <c r="E74" s="83" t="s">
        <v>625</v>
      </c>
      <c r="F74" s="20" t="s">
        <v>2300</v>
      </c>
      <c r="G74" s="94">
        <v>7.1999999999999995E-2</v>
      </c>
      <c r="H74" s="95"/>
      <c r="I74" s="94">
        <v>0.27044999999999997</v>
      </c>
      <c r="J74" s="95"/>
      <c r="K74" s="94">
        <v>1.26E-2</v>
      </c>
      <c r="L74" s="94">
        <v>6.7499999999999999E-3</v>
      </c>
    </row>
    <row r="75" spans="1:12" hidden="1" outlineLevel="2">
      <c r="A75" s="83" t="s">
        <v>534</v>
      </c>
      <c r="B75" s="83" t="s">
        <v>535</v>
      </c>
      <c r="C75" s="84">
        <v>24025</v>
      </c>
      <c r="D75" s="85"/>
      <c r="E75" s="83" t="s">
        <v>626</v>
      </c>
      <c r="F75" s="20" t="s">
        <v>2300</v>
      </c>
      <c r="G75" s="95"/>
      <c r="H75" s="95"/>
      <c r="I75" s="95"/>
      <c r="J75" s="95"/>
      <c r="K75" s="95"/>
      <c r="L75" s="94">
        <v>1.56E-3</v>
      </c>
    </row>
    <row r="76" spans="1:12" hidden="1" outlineLevel="2">
      <c r="A76" s="83" t="s">
        <v>534</v>
      </c>
      <c r="B76" s="83" t="s">
        <v>535</v>
      </c>
      <c r="C76" s="84">
        <v>24025</v>
      </c>
      <c r="D76" s="84">
        <v>2103004000</v>
      </c>
      <c r="E76" s="83" t="s">
        <v>627</v>
      </c>
      <c r="F76" s="83" t="s">
        <v>628</v>
      </c>
      <c r="G76" s="94">
        <v>1.00991415</v>
      </c>
      <c r="H76" s="95"/>
      <c r="I76" s="94">
        <v>1.00991415</v>
      </c>
      <c r="J76" s="94">
        <v>0.66654333899999996</v>
      </c>
      <c r="K76" s="94">
        <v>8.6044685580000007</v>
      </c>
      <c r="L76" s="94">
        <v>6.8674161999999997E-2</v>
      </c>
    </row>
    <row r="77" spans="1:12" hidden="1" outlineLevel="2">
      <c r="A77" s="83" t="s">
        <v>534</v>
      </c>
      <c r="B77" s="83" t="s">
        <v>535</v>
      </c>
      <c r="C77" s="84">
        <v>24025</v>
      </c>
      <c r="D77" s="84">
        <v>2103007000</v>
      </c>
      <c r="E77" s="83" t="s">
        <v>627</v>
      </c>
      <c r="F77" s="83" t="s">
        <v>628</v>
      </c>
      <c r="G77" s="94">
        <v>0.418875</v>
      </c>
      <c r="H77" s="95"/>
      <c r="I77" s="94">
        <v>0.72604999999999997</v>
      </c>
      <c r="J77" s="94">
        <v>3.9094999999999998E-2</v>
      </c>
      <c r="K77" s="94">
        <v>1.6754999999999999E-3</v>
      </c>
      <c r="L77" s="94">
        <v>4.4679999999999997E-2</v>
      </c>
    </row>
    <row r="78" spans="1:12" hidden="1" outlineLevel="2">
      <c r="A78" s="83" t="s">
        <v>534</v>
      </c>
      <c r="B78" s="83" t="s">
        <v>535</v>
      </c>
      <c r="C78" s="84">
        <v>24025</v>
      </c>
      <c r="D78" s="84">
        <v>2201001000</v>
      </c>
      <c r="E78" s="83" t="s">
        <v>572</v>
      </c>
      <c r="F78" s="83" t="s">
        <v>629</v>
      </c>
      <c r="G78" s="94">
        <v>120.8743745</v>
      </c>
      <c r="H78" s="95"/>
      <c r="I78" s="94">
        <v>7.7607886160000001</v>
      </c>
      <c r="J78" s="94">
        <v>0.137086861</v>
      </c>
      <c r="K78" s="94">
        <v>0.306924158</v>
      </c>
      <c r="L78" s="94">
        <v>5.5786141709999999</v>
      </c>
    </row>
    <row r="79" spans="1:12" hidden="1" outlineLevel="2">
      <c r="A79" s="83" t="s">
        <v>534</v>
      </c>
      <c r="B79" s="83" t="s">
        <v>535</v>
      </c>
      <c r="C79" s="84">
        <v>24025</v>
      </c>
      <c r="D79" s="84">
        <v>2201020000</v>
      </c>
      <c r="E79" s="83" t="s">
        <v>572</v>
      </c>
      <c r="F79" s="83" t="s">
        <v>629</v>
      </c>
      <c r="G79" s="94">
        <v>95.793617609999998</v>
      </c>
      <c r="H79" s="95"/>
      <c r="I79" s="94">
        <v>8.0007196809999996</v>
      </c>
      <c r="J79" s="94">
        <v>9.4311880000000001E-2</v>
      </c>
      <c r="K79" s="94">
        <v>0.25468652899999999</v>
      </c>
      <c r="L79" s="94">
        <v>5.4845533350000002</v>
      </c>
    </row>
    <row r="80" spans="1:12" hidden="1" outlineLevel="2">
      <c r="A80" s="83" t="s">
        <v>534</v>
      </c>
      <c r="B80" s="83" t="s">
        <v>535</v>
      </c>
      <c r="C80" s="84">
        <v>24025</v>
      </c>
      <c r="D80" s="84">
        <v>2201070000</v>
      </c>
      <c r="E80" s="83" t="s">
        <v>572</v>
      </c>
      <c r="F80" s="83" t="s">
        <v>629</v>
      </c>
      <c r="G80" s="94">
        <v>2.694227809</v>
      </c>
      <c r="H80" s="95"/>
      <c r="I80" s="94">
        <v>2.1358452639999999</v>
      </c>
      <c r="J80" s="94">
        <v>2.2302875E-2</v>
      </c>
      <c r="K80" s="94">
        <v>2.7262749999999999E-2</v>
      </c>
      <c r="L80" s="94">
        <v>0.89501822099999995</v>
      </c>
    </row>
    <row r="81" spans="1:12" hidden="1" outlineLevel="2">
      <c r="A81" s="83" t="s">
        <v>534</v>
      </c>
      <c r="B81" s="83" t="s">
        <v>535</v>
      </c>
      <c r="C81" s="84">
        <v>24025</v>
      </c>
      <c r="D81" s="84">
        <v>2230060000</v>
      </c>
      <c r="E81" s="83" t="s">
        <v>572</v>
      </c>
      <c r="F81" s="83" t="s">
        <v>629</v>
      </c>
      <c r="G81" s="94">
        <v>0.16523085400000001</v>
      </c>
      <c r="H81" s="95"/>
      <c r="I81" s="94">
        <v>0.24789659</v>
      </c>
      <c r="J81" s="94">
        <v>2.1419363E-2</v>
      </c>
      <c r="K81" s="94">
        <v>3.6930617999999998E-2</v>
      </c>
      <c r="L81" s="94">
        <v>9.2719346999999994E-2</v>
      </c>
    </row>
    <row r="82" spans="1:12" hidden="1" outlineLevel="2">
      <c r="A82" s="83" t="s">
        <v>534</v>
      </c>
      <c r="B82" s="83" t="s">
        <v>535</v>
      </c>
      <c r="C82" s="84">
        <v>24025</v>
      </c>
      <c r="D82" s="84">
        <v>2230070000</v>
      </c>
      <c r="E82" s="83" t="s">
        <v>572</v>
      </c>
      <c r="F82" s="83" t="s">
        <v>629</v>
      </c>
      <c r="G82" s="94">
        <v>0.14182420500000001</v>
      </c>
      <c r="H82" s="95"/>
      <c r="I82" s="94">
        <v>0.92637767000000004</v>
      </c>
      <c r="J82" s="94">
        <v>7.7082590000000006E-2</v>
      </c>
      <c r="K82" s="94">
        <v>2.7317399999999999E-2</v>
      </c>
      <c r="L82" s="94">
        <v>5.0970500000000002E-2</v>
      </c>
    </row>
    <row r="83" spans="1:12" hidden="1" outlineLevel="2">
      <c r="A83" s="83" t="s">
        <v>534</v>
      </c>
      <c r="B83" s="83" t="s">
        <v>535</v>
      </c>
      <c r="C83" s="84">
        <v>24025</v>
      </c>
      <c r="D83" s="84">
        <v>2265008000</v>
      </c>
      <c r="E83" s="83" t="s">
        <v>577</v>
      </c>
      <c r="F83" s="83" t="s">
        <v>630</v>
      </c>
      <c r="G83" s="94">
        <v>0.29908616399999999</v>
      </c>
      <c r="H83" s="95"/>
      <c r="I83" s="94">
        <v>0.47269365000000002</v>
      </c>
      <c r="J83" s="94">
        <v>3.0982920000000001E-2</v>
      </c>
      <c r="K83" s="94">
        <v>2.5396541000000002E-2</v>
      </c>
      <c r="L83" s="94">
        <v>0.92819843999999996</v>
      </c>
    </row>
    <row r="84" spans="1:12" hidden="1" outlineLevel="2">
      <c r="A84" s="83" t="s">
        <v>534</v>
      </c>
      <c r="B84" s="83" t="s">
        <v>535</v>
      </c>
      <c r="C84" s="84">
        <v>24025</v>
      </c>
      <c r="D84" s="84">
        <v>2270008000</v>
      </c>
      <c r="E84" s="83" t="s">
        <v>577</v>
      </c>
      <c r="F84" s="83" t="s">
        <v>630</v>
      </c>
      <c r="G84" s="94">
        <v>3.2339499900000002</v>
      </c>
      <c r="H84" s="95"/>
      <c r="I84" s="94">
        <v>15.00785175</v>
      </c>
      <c r="J84" s="94">
        <v>1.06507335</v>
      </c>
      <c r="K84" s="94">
        <v>0.99245471299999999</v>
      </c>
      <c r="L84" s="94">
        <v>1.210310625</v>
      </c>
    </row>
    <row r="85" spans="1:12" hidden="1" outlineLevel="2">
      <c r="A85" s="83" t="s">
        <v>534</v>
      </c>
      <c r="B85" s="83" t="s">
        <v>535</v>
      </c>
      <c r="C85" s="84">
        <v>24025</v>
      </c>
      <c r="D85" s="84">
        <v>2275001000</v>
      </c>
      <c r="E85" s="83" t="s">
        <v>580</v>
      </c>
      <c r="F85" s="83" t="s">
        <v>557</v>
      </c>
      <c r="G85" s="94">
        <v>174.23000000000002</v>
      </c>
      <c r="H85" s="95"/>
      <c r="I85" s="94">
        <v>56.709999999999994</v>
      </c>
      <c r="J85" s="94">
        <v>0.6</v>
      </c>
      <c r="K85" s="94">
        <v>9.51</v>
      </c>
      <c r="L85" s="94">
        <v>52.14</v>
      </c>
    </row>
    <row r="86" spans="1:12" hidden="1" outlineLevel="2">
      <c r="A86" s="83" t="s">
        <v>534</v>
      </c>
      <c r="B86" s="83" t="s">
        <v>535</v>
      </c>
      <c r="C86" s="84">
        <v>24025</v>
      </c>
      <c r="D86" s="84">
        <v>2275001000</v>
      </c>
      <c r="E86" s="83" t="s">
        <v>579</v>
      </c>
      <c r="F86" s="83" t="s">
        <v>580</v>
      </c>
      <c r="G86" s="94">
        <v>176.67</v>
      </c>
      <c r="H86" s="95"/>
      <c r="I86" s="94">
        <v>57.167999999999999</v>
      </c>
      <c r="J86" s="95"/>
      <c r="K86" s="94">
        <v>9.5820000000000007</v>
      </c>
      <c r="L86" s="94">
        <v>53.494999999999997</v>
      </c>
    </row>
    <row r="87" spans="1:12" hidden="1" outlineLevel="2">
      <c r="A87" s="83" t="s">
        <v>534</v>
      </c>
      <c r="B87" s="83" t="s">
        <v>535</v>
      </c>
      <c r="C87" s="84">
        <v>24025</v>
      </c>
      <c r="D87" s="84">
        <v>2280002100</v>
      </c>
      <c r="E87" s="83" t="s">
        <v>577</v>
      </c>
      <c r="F87" s="83" t="s">
        <v>557</v>
      </c>
      <c r="G87" s="94">
        <v>0.19320000000000001</v>
      </c>
      <c r="H87" s="95"/>
      <c r="I87" s="94">
        <v>0.46920000000000001</v>
      </c>
      <c r="J87" s="95"/>
      <c r="K87" s="94">
        <v>3.7260000000000001E-2</v>
      </c>
      <c r="L87" s="94">
        <v>0.24840000000000001</v>
      </c>
    </row>
    <row r="88" spans="1:12" hidden="1" outlineLevel="2">
      <c r="A88" s="83" t="s">
        <v>534</v>
      </c>
      <c r="B88" s="83" t="s">
        <v>535</v>
      </c>
      <c r="C88" s="84">
        <v>24025</v>
      </c>
      <c r="D88" s="84">
        <v>2280003100</v>
      </c>
      <c r="E88" s="83" t="s">
        <v>577</v>
      </c>
      <c r="F88" s="83" t="s">
        <v>557</v>
      </c>
      <c r="G88" s="94">
        <v>14.476990000000001</v>
      </c>
      <c r="H88" s="95"/>
      <c r="I88" s="94">
        <v>0.12674859999999999</v>
      </c>
      <c r="J88" s="95"/>
      <c r="K88" s="94">
        <v>3.1053399999999998E-2</v>
      </c>
      <c r="L88" s="94">
        <v>4.5763740000000004</v>
      </c>
    </row>
    <row r="89" spans="1:12" hidden="1" outlineLevel="2">
      <c r="A89" s="83" t="s">
        <v>534</v>
      </c>
      <c r="B89" s="83" t="s">
        <v>535</v>
      </c>
      <c r="C89" s="84">
        <v>24025</v>
      </c>
      <c r="D89" s="84">
        <v>2401002000</v>
      </c>
      <c r="E89" s="83" t="s">
        <v>627</v>
      </c>
      <c r="F89" s="83" t="s">
        <v>628</v>
      </c>
      <c r="G89" s="95"/>
      <c r="H89" s="95"/>
      <c r="I89" s="95"/>
      <c r="J89" s="95"/>
      <c r="K89" s="95"/>
      <c r="L89" s="94">
        <v>1.74148065</v>
      </c>
    </row>
    <row r="90" spans="1:12" hidden="1" outlineLevel="2">
      <c r="A90" s="83" t="s">
        <v>534</v>
      </c>
      <c r="B90" s="83" t="s">
        <v>535</v>
      </c>
      <c r="C90" s="84">
        <v>24025</v>
      </c>
      <c r="D90" s="84">
        <v>2401003000</v>
      </c>
      <c r="E90" s="83" t="s">
        <v>627</v>
      </c>
      <c r="F90" s="83" t="s">
        <v>628</v>
      </c>
      <c r="G90" s="95"/>
      <c r="H90" s="95"/>
      <c r="I90" s="95"/>
      <c r="J90" s="95"/>
      <c r="K90" s="95"/>
      <c r="L90" s="94">
        <v>1.4171703</v>
      </c>
    </row>
    <row r="91" spans="1:12" hidden="1" outlineLevel="2">
      <c r="A91" s="83" t="s">
        <v>534</v>
      </c>
      <c r="B91" s="83" t="s">
        <v>535</v>
      </c>
      <c r="C91" s="84">
        <v>24025</v>
      </c>
      <c r="D91" s="84">
        <v>2401200000</v>
      </c>
      <c r="E91" s="83" t="s">
        <v>627</v>
      </c>
      <c r="F91" s="83" t="s">
        <v>628</v>
      </c>
      <c r="G91" s="95"/>
      <c r="H91" s="95"/>
      <c r="I91" s="95"/>
      <c r="J91" s="95"/>
      <c r="K91" s="95"/>
      <c r="L91" s="94">
        <v>2.5</v>
      </c>
    </row>
    <row r="92" spans="1:12" hidden="1" outlineLevel="2">
      <c r="A92" s="83" t="s">
        <v>534</v>
      </c>
      <c r="B92" s="83" t="s">
        <v>535</v>
      </c>
      <c r="C92" s="84">
        <v>24025</v>
      </c>
      <c r="D92" s="84">
        <v>2415000000</v>
      </c>
      <c r="E92" s="83" t="s">
        <v>627</v>
      </c>
      <c r="F92" s="83" t="s">
        <v>628</v>
      </c>
      <c r="G92" s="95"/>
      <c r="H92" s="95"/>
      <c r="I92" s="95"/>
      <c r="J92" s="95"/>
      <c r="K92" s="95"/>
      <c r="L92" s="94">
        <v>0.5</v>
      </c>
    </row>
    <row r="93" spans="1:12" hidden="1" outlineLevel="2">
      <c r="A93" s="83" t="s">
        <v>534</v>
      </c>
      <c r="B93" s="83" t="s">
        <v>535</v>
      </c>
      <c r="C93" s="84">
        <v>24025</v>
      </c>
      <c r="D93" s="84">
        <v>2460100000</v>
      </c>
      <c r="E93" s="83" t="s">
        <v>627</v>
      </c>
      <c r="F93" s="83" t="s">
        <v>628</v>
      </c>
      <c r="G93" s="95"/>
      <c r="H93" s="95"/>
      <c r="I93" s="95"/>
      <c r="J93" s="95"/>
      <c r="K93" s="95"/>
      <c r="L93" s="94">
        <v>2.42788</v>
      </c>
    </row>
    <row r="94" spans="1:12" hidden="1" outlineLevel="2">
      <c r="A94" s="83" t="s">
        <v>534</v>
      </c>
      <c r="B94" s="83" t="s">
        <v>535</v>
      </c>
      <c r="C94" s="84">
        <v>24025</v>
      </c>
      <c r="D94" s="84">
        <v>2460200000</v>
      </c>
      <c r="E94" s="83" t="s">
        <v>627</v>
      </c>
      <c r="F94" s="83" t="s">
        <v>628</v>
      </c>
      <c r="G94" s="95"/>
      <c r="H94" s="95"/>
      <c r="I94" s="95"/>
      <c r="J94" s="95"/>
      <c r="K94" s="95"/>
      <c r="L94" s="94">
        <v>0.826735</v>
      </c>
    </row>
    <row r="95" spans="1:12" hidden="1" outlineLevel="2">
      <c r="A95" s="83" t="s">
        <v>534</v>
      </c>
      <c r="B95" s="83" t="s">
        <v>535</v>
      </c>
      <c r="C95" s="84">
        <v>24025</v>
      </c>
      <c r="D95" s="84">
        <v>2460400000</v>
      </c>
      <c r="E95" s="83" t="s">
        <v>627</v>
      </c>
      <c r="F95" s="83" t="s">
        <v>628</v>
      </c>
      <c r="G95" s="95"/>
      <c r="H95" s="95"/>
      <c r="I95" s="95"/>
      <c r="J95" s="95"/>
      <c r="K95" s="95"/>
      <c r="L95" s="94">
        <v>1.4232400000000001</v>
      </c>
    </row>
    <row r="96" spans="1:12" hidden="1" outlineLevel="2">
      <c r="A96" s="83" t="s">
        <v>534</v>
      </c>
      <c r="B96" s="83" t="s">
        <v>535</v>
      </c>
      <c r="C96" s="84">
        <v>24025</v>
      </c>
      <c r="D96" s="84">
        <v>2460600000</v>
      </c>
      <c r="E96" s="83" t="s">
        <v>627</v>
      </c>
      <c r="F96" s="83" t="s">
        <v>628</v>
      </c>
      <c r="G96" s="95"/>
      <c r="H96" s="95"/>
      <c r="I96" s="95"/>
      <c r="J96" s="95"/>
      <c r="K96" s="95"/>
      <c r="L96" s="94">
        <v>0.59650499999999995</v>
      </c>
    </row>
    <row r="97" spans="1:12" hidden="1" outlineLevel="2">
      <c r="A97" s="83" t="s">
        <v>534</v>
      </c>
      <c r="B97" s="83" t="s">
        <v>535</v>
      </c>
      <c r="C97" s="84">
        <v>24025</v>
      </c>
      <c r="D97" s="84">
        <v>2460900000</v>
      </c>
      <c r="E97" s="83" t="s">
        <v>627</v>
      </c>
      <c r="F97" s="83" t="s">
        <v>628</v>
      </c>
      <c r="G97" s="95"/>
      <c r="H97" s="95"/>
      <c r="I97" s="95"/>
      <c r="J97" s="95"/>
      <c r="K97" s="95"/>
      <c r="L97" s="94">
        <v>7.3255000000000001E-2</v>
      </c>
    </row>
    <row r="98" spans="1:12" hidden="1" outlineLevel="2">
      <c r="A98" s="83" t="s">
        <v>534</v>
      </c>
      <c r="B98" s="83" t="s">
        <v>535</v>
      </c>
      <c r="C98" s="84">
        <v>24025</v>
      </c>
      <c r="D98" s="84">
        <v>2461021000</v>
      </c>
      <c r="E98" s="83" t="s">
        <v>627</v>
      </c>
      <c r="F98" s="83" t="s">
        <v>628</v>
      </c>
      <c r="G98" s="95"/>
      <c r="H98" s="95"/>
      <c r="I98" s="95"/>
      <c r="J98" s="95"/>
      <c r="K98" s="95"/>
      <c r="L98" s="94">
        <v>1.2</v>
      </c>
    </row>
    <row r="99" spans="1:12" hidden="1" outlineLevel="2">
      <c r="A99" s="83" t="s">
        <v>534</v>
      </c>
      <c r="B99" s="83" t="s">
        <v>535</v>
      </c>
      <c r="C99" s="84">
        <v>24025</v>
      </c>
      <c r="D99" s="84">
        <v>2610000000</v>
      </c>
      <c r="E99" s="83" t="s">
        <v>627</v>
      </c>
      <c r="F99" s="83" t="s">
        <v>628</v>
      </c>
      <c r="G99" s="94">
        <v>9.5001699999999994E-2</v>
      </c>
      <c r="H99" s="95"/>
      <c r="I99" s="94">
        <v>8.5169700000000001E-2</v>
      </c>
      <c r="J99" s="94">
        <v>0.13519</v>
      </c>
      <c r="K99" s="94">
        <v>8.5046800000000006E-3</v>
      </c>
      <c r="L99" s="94">
        <v>1.6714399999999999E-3</v>
      </c>
    </row>
    <row r="100" spans="1:12" hidden="1" outlineLevel="2">
      <c r="A100" s="83" t="s">
        <v>534</v>
      </c>
      <c r="B100" s="83" t="s">
        <v>535</v>
      </c>
      <c r="C100" s="84">
        <v>24025</v>
      </c>
      <c r="D100" s="84">
        <v>2620030000</v>
      </c>
      <c r="E100" s="83" t="s">
        <v>627</v>
      </c>
      <c r="F100" s="83" t="s">
        <v>628</v>
      </c>
      <c r="G100" s="95"/>
      <c r="H100" s="95"/>
      <c r="I100" s="95"/>
      <c r="J100" s="95"/>
      <c r="K100" s="95"/>
      <c r="L100" s="94">
        <v>3.13</v>
      </c>
    </row>
    <row r="101" spans="1:12" hidden="1" outlineLevel="2">
      <c r="A101" s="83" t="s">
        <v>534</v>
      </c>
      <c r="B101" s="83" t="s">
        <v>535</v>
      </c>
      <c r="C101" s="84">
        <v>24025</v>
      </c>
      <c r="D101" s="84">
        <v>2670002000</v>
      </c>
      <c r="E101" s="83" t="s">
        <v>627</v>
      </c>
      <c r="F101" s="83" t="s">
        <v>628</v>
      </c>
      <c r="G101" s="94">
        <v>2.0190564000000002</v>
      </c>
      <c r="H101" s="95"/>
      <c r="I101" s="94">
        <v>0.88170680000000001</v>
      </c>
      <c r="J101" s="94">
        <v>485.19959999999998</v>
      </c>
      <c r="K101" s="94">
        <v>0.34537864000000001</v>
      </c>
      <c r="L101" s="94">
        <v>6.7823599999999998E-2</v>
      </c>
    </row>
    <row r="102" spans="1:12" hidden="1" outlineLevel="2">
      <c r="A102" s="83" t="s">
        <v>534</v>
      </c>
      <c r="B102" s="71" t="s">
        <v>1475</v>
      </c>
      <c r="C102" s="71" t="s">
        <v>635</v>
      </c>
      <c r="E102" s="71" t="s">
        <v>1476</v>
      </c>
      <c r="F102" s="20" t="s">
        <v>2300</v>
      </c>
      <c r="G102" s="79">
        <v>0</v>
      </c>
      <c r="H102" s="80"/>
      <c r="I102" s="79">
        <v>0</v>
      </c>
      <c r="J102" s="81">
        <v>0</v>
      </c>
      <c r="K102" s="79">
        <v>0</v>
      </c>
      <c r="L102" s="79">
        <v>0</v>
      </c>
    </row>
    <row r="103" spans="1:12" hidden="1" outlineLevel="2">
      <c r="A103" s="83" t="s">
        <v>534</v>
      </c>
      <c r="B103" s="71" t="s">
        <v>1475</v>
      </c>
      <c r="C103" s="71" t="s">
        <v>635</v>
      </c>
      <c r="E103" s="71" t="s">
        <v>1477</v>
      </c>
      <c r="F103" s="20" t="s">
        <v>2300</v>
      </c>
      <c r="G103" s="79">
        <v>0</v>
      </c>
      <c r="H103" s="80"/>
      <c r="I103" s="79">
        <v>0</v>
      </c>
      <c r="J103" s="81">
        <v>0</v>
      </c>
      <c r="K103" s="79">
        <v>0</v>
      </c>
      <c r="L103" s="79">
        <v>0</v>
      </c>
    </row>
    <row r="104" spans="1:12" hidden="1" outlineLevel="2">
      <c r="A104" s="83" t="s">
        <v>534</v>
      </c>
      <c r="B104" s="71" t="s">
        <v>1475</v>
      </c>
      <c r="C104" s="71" t="s">
        <v>635</v>
      </c>
      <c r="E104" s="71" t="s">
        <v>1478</v>
      </c>
      <c r="F104" s="20" t="s">
        <v>2300</v>
      </c>
      <c r="G104" s="79">
        <v>3.5763000000000001E-3</v>
      </c>
      <c r="H104" s="80"/>
      <c r="I104" s="79">
        <v>1.4314299999999999E-2</v>
      </c>
      <c r="J104" s="81">
        <v>0</v>
      </c>
      <c r="K104" s="79">
        <v>3.0912700000000001E-2</v>
      </c>
      <c r="L104" s="79">
        <v>3.3424300000000002E-4</v>
      </c>
    </row>
    <row r="105" spans="1:12" hidden="1" outlineLevel="2">
      <c r="A105" s="83" t="s">
        <v>534</v>
      </c>
      <c r="B105" s="71" t="s">
        <v>1475</v>
      </c>
      <c r="C105" s="71" t="s">
        <v>635</v>
      </c>
      <c r="E105" s="71" t="s">
        <v>1479</v>
      </c>
      <c r="F105" s="20" t="s">
        <v>2300</v>
      </c>
      <c r="G105" s="79">
        <v>3.5772099999999999E-3</v>
      </c>
      <c r="H105" s="80"/>
      <c r="I105" s="79">
        <v>1.4314299999999999E-2</v>
      </c>
      <c r="J105" s="81">
        <v>0</v>
      </c>
      <c r="K105" s="79">
        <v>3.0912700000000001E-2</v>
      </c>
      <c r="L105" s="79">
        <v>2.43243E-4</v>
      </c>
    </row>
    <row r="106" spans="1:12" hidden="1" outlineLevel="2">
      <c r="A106" s="83" t="s">
        <v>534</v>
      </c>
      <c r="B106" s="71" t="s">
        <v>1475</v>
      </c>
      <c r="C106" s="71" t="s">
        <v>635</v>
      </c>
      <c r="E106" s="71" t="s">
        <v>1480</v>
      </c>
      <c r="F106" s="20" t="s">
        <v>2300</v>
      </c>
      <c r="G106" s="79">
        <v>3.5772099999999999E-3</v>
      </c>
      <c r="H106" s="80"/>
      <c r="I106" s="79">
        <v>1.4314299999999999E-2</v>
      </c>
      <c r="J106" s="81">
        <v>0</v>
      </c>
      <c r="K106" s="79">
        <v>3.0912700000000001E-2</v>
      </c>
      <c r="L106" s="79">
        <v>2.43243E-4</v>
      </c>
    </row>
    <row r="107" spans="1:12" hidden="1" outlineLevel="2">
      <c r="A107" s="83" t="s">
        <v>534</v>
      </c>
      <c r="B107" s="71" t="s">
        <v>1475</v>
      </c>
      <c r="C107" s="71" t="s">
        <v>635</v>
      </c>
      <c r="E107" s="71" t="s">
        <v>1481</v>
      </c>
      <c r="F107" s="20" t="s">
        <v>2300</v>
      </c>
      <c r="G107" s="79">
        <v>0</v>
      </c>
      <c r="H107" s="80"/>
      <c r="I107" s="79">
        <v>0</v>
      </c>
      <c r="J107" s="81">
        <v>0</v>
      </c>
      <c r="K107" s="79">
        <v>0</v>
      </c>
      <c r="L107" s="79">
        <v>0</v>
      </c>
    </row>
    <row r="108" spans="1:12" hidden="1" outlineLevel="2">
      <c r="A108" s="83" t="s">
        <v>534</v>
      </c>
      <c r="B108" s="71" t="s">
        <v>1475</v>
      </c>
      <c r="C108" s="71" t="s">
        <v>635</v>
      </c>
      <c r="E108" s="71" t="s">
        <v>1482</v>
      </c>
      <c r="F108" s="20" t="s">
        <v>2300</v>
      </c>
      <c r="G108" s="79">
        <v>0</v>
      </c>
      <c r="H108" s="80"/>
      <c r="I108" s="79">
        <v>0</v>
      </c>
      <c r="J108" s="81">
        <v>0</v>
      </c>
      <c r="K108" s="79">
        <v>0</v>
      </c>
      <c r="L108" s="79">
        <v>0</v>
      </c>
    </row>
    <row r="109" spans="1:12" hidden="1" outlineLevel="2">
      <c r="A109" s="83" t="s">
        <v>534</v>
      </c>
      <c r="B109" s="71" t="s">
        <v>1475</v>
      </c>
      <c r="C109" s="71" t="s">
        <v>635</v>
      </c>
      <c r="E109" s="71" t="s">
        <v>1483</v>
      </c>
      <c r="F109" s="20" t="s">
        <v>2300</v>
      </c>
      <c r="G109" s="79">
        <v>1.7472000000000001E-2</v>
      </c>
      <c r="H109" s="80"/>
      <c r="I109" s="79">
        <v>6.9888000000000006E-2</v>
      </c>
      <c r="J109" s="81">
        <v>1.6134299999999999E-3</v>
      </c>
      <c r="K109" s="79">
        <v>0.15096899999999999</v>
      </c>
      <c r="L109" s="79">
        <v>1.1884600000000001E-3</v>
      </c>
    </row>
    <row r="110" spans="1:12" hidden="1" outlineLevel="2">
      <c r="A110" s="83" t="s">
        <v>534</v>
      </c>
      <c r="B110" s="71" t="s">
        <v>1475</v>
      </c>
      <c r="C110" s="71" t="s">
        <v>635</v>
      </c>
      <c r="E110" s="71" t="s">
        <v>1484</v>
      </c>
      <c r="F110" s="20" t="s">
        <v>2300</v>
      </c>
      <c r="G110" s="79">
        <v>1.7472000000000001E-2</v>
      </c>
      <c r="H110" s="80"/>
      <c r="I110" s="79">
        <v>6.9888000000000006E-2</v>
      </c>
      <c r="J110" s="81">
        <v>1.6134299999999999E-3</v>
      </c>
      <c r="K110" s="79">
        <v>0.15096899999999999</v>
      </c>
      <c r="L110" s="79">
        <v>1.1884600000000001E-3</v>
      </c>
    </row>
    <row r="111" spans="1:12" hidden="1" outlineLevel="2">
      <c r="A111" s="83" t="s">
        <v>534</v>
      </c>
      <c r="B111" s="71" t="s">
        <v>1475</v>
      </c>
      <c r="C111" s="71" t="s">
        <v>635</v>
      </c>
      <c r="E111" s="71" t="s">
        <v>1485</v>
      </c>
      <c r="F111" s="20" t="s">
        <v>2300</v>
      </c>
      <c r="G111" s="79">
        <v>1.35044E-2</v>
      </c>
      <c r="H111" s="80"/>
      <c r="I111" s="79">
        <v>5.4008500000000008E-2</v>
      </c>
      <c r="J111" s="81">
        <v>0</v>
      </c>
      <c r="K111" s="79">
        <v>0.116662</v>
      </c>
      <c r="L111" s="79">
        <v>9.1818999999999994E-4</v>
      </c>
    </row>
    <row r="112" spans="1:12" hidden="1" outlineLevel="2">
      <c r="A112" s="83" t="s">
        <v>534</v>
      </c>
      <c r="B112" s="71" t="s">
        <v>1475</v>
      </c>
      <c r="C112" s="71" t="s">
        <v>635</v>
      </c>
      <c r="E112" s="71" t="s">
        <v>1486</v>
      </c>
      <c r="F112" s="20" t="s">
        <v>2300</v>
      </c>
      <c r="G112" s="79">
        <v>3.1647070000000006E-2</v>
      </c>
      <c r="H112" s="80"/>
      <c r="I112" s="79">
        <v>0.126581</v>
      </c>
      <c r="J112" s="81">
        <v>6.4054899999999998E-3</v>
      </c>
      <c r="K112" s="79">
        <v>0.27300000000000002</v>
      </c>
      <c r="L112" s="79">
        <v>2.15124E-3</v>
      </c>
    </row>
    <row r="113" spans="1:12" hidden="1" outlineLevel="2">
      <c r="A113" s="83" t="s">
        <v>534</v>
      </c>
      <c r="B113" s="71" t="s">
        <v>1475</v>
      </c>
      <c r="C113" s="71" t="s">
        <v>635</v>
      </c>
      <c r="E113" s="71" t="s">
        <v>1487</v>
      </c>
      <c r="F113" s="20" t="s">
        <v>2300</v>
      </c>
      <c r="G113" s="79">
        <v>4.36905E-2</v>
      </c>
      <c r="H113" s="80"/>
      <c r="I113" s="79">
        <v>0.17474375</v>
      </c>
      <c r="J113" s="81">
        <v>8.0135750000000002E-3</v>
      </c>
      <c r="K113" s="79">
        <v>0.37741000000000002</v>
      </c>
      <c r="L113" s="79">
        <v>2.9711E-3</v>
      </c>
    </row>
    <row r="114" spans="1:12" hidden="1" outlineLevel="2">
      <c r="A114" s="83" t="s">
        <v>534</v>
      </c>
      <c r="B114" s="71" t="s">
        <v>1475</v>
      </c>
      <c r="C114" s="71" t="s">
        <v>635</v>
      </c>
      <c r="E114" s="71" t="s">
        <v>1488</v>
      </c>
      <c r="F114" s="20" t="s">
        <v>2300</v>
      </c>
      <c r="G114" s="79">
        <v>0</v>
      </c>
      <c r="H114" s="80"/>
      <c r="I114" s="79">
        <v>0</v>
      </c>
      <c r="J114" s="81">
        <v>0</v>
      </c>
      <c r="K114" s="79">
        <v>0</v>
      </c>
      <c r="L114" s="79">
        <v>0</v>
      </c>
    </row>
    <row r="115" spans="1:12" hidden="1" outlineLevel="2">
      <c r="A115" s="83" t="s">
        <v>534</v>
      </c>
      <c r="B115" s="71" t="s">
        <v>1475</v>
      </c>
      <c r="C115" s="71" t="s">
        <v>635</v>
      </c>
      <c r="E115" s="71" t="s">
        <v>1489</v>
      </c>
      <c r="F115" s="20" t="s">
        <v>2300</v>
      </c>
      <c r="G115" s="79">
        <v>1.35044E-2</v>
      </c>
      <c r="H115" s="80"/>
      <c r="I115" s="79">
        <v>5.4008500000000008E-2</v>
      </c>
      <c r="J115" s="81">
        <v>7.6330800000000004E-3</v>
      </c>
      <c r="K115" s="79">
        <v>0.116662</v>
      </c>
      <c r="L115" s="79">
        <v>9.1818999999999994E-4</v>
      </c>
    </row>
    <row r="116" spans="1:12" hidden="1" outlineLevel="2">
      <c r="A116" s="83" t="s">
        <v>534</v>
      </c>
      <c r="B116" s="71" t="s">
        <v>1475</v>
      </c>
      <c r="C116" s="71" t="s">
        <v>635</v>
      </c>
      <c r="E116" s="71" t="s">
        <v>1490</v>
      </c>
      <c r="F116" s="20" t="s">
        <v>2300</v>
      </c>
      <c r="G116" s="79">
        <v>1.35044E-2</v>
      </c>
      <c r="H116" s="80"/>
      <c r="I116" s="79">
        <v>5.4008500000000008E-2</v>
      </c>
      <c r="J116" s="81">
        <v>6.0651500000000001E-3</v>
      </c>
      <c r="K116" s="79">
        <v>0.116662</v>
      </c>
      <c r="L116" s="79">
        <v>9.1818999999999994E-4</v>
      </c>
    </row>
    <row r="117" spans="1:12" hidden="1" outlineLevel="2">
      <c r="A117" s="83" t="s">
        <v>534</v>
      </c>
      <c r="B117" s="71" t="s">
        <v>1475</v>
      </c>
      <c r="C117" s="71" t="s">
        <v>635</v>
      </c>
      <c r="E117" s="71" t="s">
        <v>1491</v>
      </c>
      <c r="F117" s="20" t="s">
        <v>2300</v>
      </c>
      <c r="G117" s="79">
        <v>5.8325905000000002</v>
      </c>
      <c r="H117" s="80"/>
      <c r="I117" s="79">
        <v>7.0659437499999997</v>
      </c>
      <c r="J117" s="81">
        <v>0.27181914999999995</v>
      </c>
      <c r="K117" s="79">
        <v>0.41876450000000004</v>
      </c>
      <c r="L117" s="79">
        <v>0.38202360000000002</v>
      </c>
    </row>
    <row r="118" spans="1:12" hidden="1" outlineLevel="2">
      <c r="A118" s="83" t="s">
        <v>534</v>
      </c>
      <c r="B118" s="71" t="s">
        <v>1475</v>
      </c>
      <c r="C118" s="71" t="s">
        <v>635</v>
      </c>
      <c r="E118" s="71" t="s">
        <v>1492</v>
      </c>
      <c r="F118" s="20" t="s">
        <v>2300</v>
      </c>
      <c r="G118" s="79">
        <v>4.36905E-2</v>
      </c>
      <c r="H118" s="80"/>
      <c r="I118" s="79">
        <v>0.17474375</v>
      </c>
      <c r="J118" s="81">
        <v>1.0838674999999999E-2</v>
      </c>
      <c r="K118" s="79">
        <v>0.37741000000000002</v>
      </c>
      <c r="L118" s="79">
        <v>2.9711E-3</v>
      </c>
    </row>
    <row r="119" spans="1:12" hidden="1" outlineLevel="2">
      <c r="A119" s="83" t="s">
        <v>534</v>
      </c>
      <c r="B119" s="71" t="s">
        <v>1475</v>
      </c>
      <c r="C119" s="71" t="s">
        <v>635</v>
      </c>
      <c r="E119" s="71" t="s">
        <v>1493</v>
      </c>
      <c r="F119" s="20" t="s">
        <v>2300</v>
      </c>
      <c r="G119" s="79">
        <v>3.5772099999999999E-3</v>
      </c>
      <c r="H119" s="80"/>
      <c r="I119" s="79">
        <v>6.1470500000000004E-2</v>
      </c>
      <c r="J119" s="81">
        <v>6.3982099999999997E-3</v>
      </c>
      <c r="K119" s="79">
        <v>3.0912700000000001E-2</v>
      </c>
      <c r="L119" s="79">
        <v>2.43243E-4</v>
      </c>
    </row>
    <row r="120" spans="1:12" hidden="1" outlineLevel="2">
      <c r="A120" s="83" t="s">
        <v>534</v>
      </c>
      <c r="B120" s="71" t="s">
        <v>1475</v>
      </c>
      <c r="C120" s="71" t="s">
        <v>635</v>
      </c>
      <c r="E120" s="71" t="s">
        <v>1494</v>
      </c>
      <c r="F120" s="20" t="s">
        <v>2300</v>
      </c>
      <c r="G120" s="79">
        <v>7.1207499999999993E-2</v>
      </c>
      <c r="H120" s="80"/>
      <c r="I120" s="79">
        <v>0.28482999999999997</v>
      </c>
      <c r="J120" s="81">
        <v>1.5238859999999999E-3</v>
      </c>
      <c r="K120" s="79">
        <v>0.61525099999999999</v>
      </c>
      <c r="L120" s="79">
        <v>4.8421100000000002E-3</v>
      </c>
    </row>
    <row r="121" spans="1:12" hidden="1" outlineLevel="2">
      <c r="A121" s="83" t="s">
        <v>534</v>
      </c>
      <c r="B121" s="71" t="s">
        <v>1475</v>
      </c>
      <c r="C121" s="71" t="s">
        <v>635</v>
      </c>
      <c r="E121" s="71" t="s">
        <v>1495</v>
      </c>
      <c r="F121" s="20" t="s">
        <v>2300</v>
      </c>
      <c r="G121" s="79">
        <v>1.05E-4</v>
      </c>
      <c r="H121" s="80"/>
      <c r="I121" s="79">
        <v>2.1000000000000002E-5</v>
      </c>
      <c r="J121" s="81">
        <v>0</v>
      </c>
      <c r="K121" s="79">
        <v>9.0720000000000004E-4</v>
      </c>
      <c r="L121" s="79">
        <v>4.7099999999999998E-6</v>
      </c>
    </row>
    <row r="122" spans="1:12" hidden="1" outlineLevel="2">
      <c r="A122" s="83" t="s">
        <v>534</v>
      </c>
      <c r="B122" s="71" t="s">
        <v>1475</v>
      </c>
      <c r="C122" s="71" t="s">
        <v>635</v>
      </c>
      <c r="E122" s="71" t="s">
        <v>1496</v>
      </c>
      <c r="F122" s="20" t="s">
        <v>2300</v>
      </c>
      <c r="G122" s="79">
        <v>1.0501400000000001E-4</v>
      </c>
      <c r="H122" s="80"/>
      <c r="I122" s="79">
        <v>4.1951000000000005E-4</v>
      </c>
      <c r="J122" s="81">
        <v>2.5024999999999998E-5</v>
      </c>
      <c r="K122" s="79">
        <v>9.0717900000000004E-4</v>
      </c>
      <c r="L122" s="79">
        <v>7.0980000000000005E-6</v>
      </c>
    </row>
    <row r="123" spans="1:12" hidden="1" outlineLevel="2">
      <c r="A123" s="83" t="s">
        <v>534</v>
      </c>
      <c r="B123" s="71" t="s">
        <v>1475</v>
      </c>
      <c r="C123" s="71" t="s">
        <v>635</v>
      </c>
      <c r="E123" s="71" t="s">
        <v>1497</v>
      </c>
      <c r="F123" s="20" t="s">
        <v>2300</v>
      </c>
      <c r="G123" s="79">
        <v>1.0501400000000001E-4</v>
      </c>
      <c r="H123" s="80"/>
      <c r="I123" s="79">
        <v>4.1996500000000001E-4</v>
      </c>
      <c r="J123" s="81">
        <v>2.5024999999999998E-5</v>
      </c>
      <c r="K123" s="79">
        <v>9.0717900000000004E-4</v>
      </c>
      <c r="L123" s="79">
        <v>7.0980000000000005E-6</v>
      </c>
    </row>
    <row r="124" spans="1:12" hidden="1" outlineLevel="2">
      <c r="A124" s="83" t="s">
        <v>534</v>
      </c>
      <c r="B124" s="71" t="s">
        <v>1475</v>
      </c>
      <c r="C124" s="71" t="s">
        <v>635</v>
      </c>
      <c r="E124" s="71" t="s">
        <v>1498</v>
      </c>
      <c r="F124" s="20" t="s">
        <v>2300</v>
      </c>
      <c r="G124" s="79">
        <v>0</v>
      </c>
      <c r="H124" s="80"/>
      <c r="I124" s="79">
        <v>0</v>
      </c>
      <c r="J124" s="81">
        <v>0</v>
      </c>
      <c r="K124" s="79">
        <v>0</v>
      </c>
      <c r="L124" s="79">
        <v>0</v>
      </c>
    </row>
    <row r="125" spans="1:12" hidden="1" outlineLevel="2">
      <c r="A125" s="83" t="s">
        <v>534</v>
      </c>
      <c r="B125" s="71" t="s">
        <v>1475</v>
      </c>
      <c r="C125" s="71" t="s">
        <v>635</v>
      </c>
      <c r="E125" s="71" t="s">
        <v>1499</v>
      </c>
      <c r="F125" s="20" t="s">
        <v>2300</v>
      </c>
      <c r="G125" s="79">
        <v>0</v>
      </c>
      <c r="H125" s="80"/>
      <c r="I125" s="79">
        <v>0</v>
      </c>
      <c r="J125" s="81">
        <v>0</v>
      </c>
      <c r="K125" s="79">
        <v>0</v>
      </c>
      <c r="L125" s="79">
        <v>0</v>
      </c>
    </row>
    <row r="126" spans="1:12" hidden="1" outlineLevel="2">
      <c r="A126" s="83" t="s">
        <v>534</v>
      </c>
      <c r="B126" s="71" t="s">
        <v>1475</v>
      </c>
      <c r="C126" s="71" t="s">
        <v>635</v>
      </c>
      <c r="E126" s="71" t="s">
        <v>1500</v>
      </c>
      <c r="F126" s="20" t="s">
        <v>2300</v>
      </c>
      <c r="G126" s="79">
        <v>1.7472000000000001E-2</v>
      </c>
      <c r="H126" s="80"/>
      <c r="I126" s="79">
        <v>6.9888000000000006E-2</v>
      </c>
      <c r="J126" s="81">
        <v>1.047501E-2</v>
      </c>
      <c r="K126" s="79">
        <v>0.15096899999999999</v>
      </c>
      <c r="L126" s="79">
        <v>1.1884600000000001E-3</v>
      </c>
    </row>
    <row r="127" spans="1:12" hidden="1" outlineLevel="2">
      <c r="A127" s="83" t="s">
        <v>534</v>
      </c>
      <c r="B127" s="71" t="s">
        <v>1475</v>
      </c>
      <c r="C127" s="71" t="s">
        <v>635</v>
      </c>
      <c r="E127" s="71" t="s">
        <v>1501</v>
      </c>
      <c r="F127" s="20" t="s">
        <v>2300</v>
      </c>
      <c r="G127" s="79">
        <v>1.7472000000000001E-2</v>
      </c>
      <c r="H127" s="80"/>
      <c r="I127" s="79">
        <v>6.9888000000000006E-2</v>
      </c>
      <c r="J127" s="81">
        <v>1.6134299999999999E-3</v>
      </c>
      <c r="K127" s="79">
        <v>0.15096899999999999</v>
      </c>
      <c r="L127" s="79">
        <v>1.1884600000000001E-3</v>
      </c>
    </row>
    <row r="128" spans="1:12" hidden="1" outlineLevel="2">
      <c r="A128" s="83" t="s">
        <v>534</v>
      </c>
      <c r="B128" s="71" t="s">
        <v>1475</v>
      </c>
      <c r="C128" s="71" t="s">
        <v>635</v>
      </c>
      <c r="E128" s="71" t="s">
        <v>1502</v>
      </c>
      <c r="F128" s="20" t="s">
        <v>2300</v>
      </c>
      <c r="G128" s="79">
        <v>1.7472000000000001E-2</v>
      </c>
      <c r="H128" s="80"/>
      <c r="I128" s="79">
        <v>6.9888000000000006E-2</v>
      </c>
      <c r="J128" s="81">
        <v>1.6134299999999999E-3</v>
      </c>
      <c r="K128" s="79">
        <v>0.15096899999999999</v>
      </c>
      <c r="L128" s="79">
        <v>1.1884600000000001E-3</v>
      </c>
    </row>
    <row r="129" spans="1:12" hidden="1" outlineLevel="2">
      <c r="A129" s="83" t="s">
        <v>534</v>
      </c>
      <c r="B129" s="71" t="s">
        <v>1475</v>
      </c>
      <c r="C129" s="71" t="s">
        <v>635</v>
      </c>
      <c r="E129" s="71" t="s">
        <v>1503</v>
      </c>
      <c r="F129" s="20" t="s">
        <v>2300</v>
      </c>
      <c r="G129" s="79">
        <v>0</v>
      </c>
      <c r="H129" s="80"/>
      <c r="I129" s="79">
        <v>0</v>
      </c>
      <c r="J129" s="81">
        <v>0</v>
      </c>
      <c r="K129" s="79">
        <v>0</v>
      </c>
      <c r="L129" s="79">
        <v>0</v>
      </c>
    </row>
    <row r="130" spans="1:12" hidden="1" outlineLevel="2">
      <c r="A130" s="83" t="s">
        <v>534</v>
      </c>
      <c r="B130" s="71" t="s">
        <v>1475</v>
      </c>
      <c r="C130" s="71" t="s">
        <v>635</v>
      </c>
      <c r="E130" s="71" t="s">
        <v>1504</v>
      </c>
      <c r="F130" s="20" t="s">
        <v>2300</v>
      </c>
      <c r="G130" s="79">
        <v>2.4499999999999999E-4</v>
      </c>
      <c r="H130" s="80"/>
      <c r="I130" s="79">
        <v>9.7999999999999997E-4</v>
      </c>
      <c r="J130" s="81">
        <v>7.2969999999999998E-6</v>
      </c>
      <c r="K130" s="79">
        <v>2.117E-3</v>
      </c>
      <c r="L130" s="79">
        <v>1.666E-5</v>
      </c>
    </row>
    <row r="131" spans="1:12" hidden="1" outlineLevel="2">
      <c r="A131" s="83" t="s">
        <v>534</v>
      </c>
      <c r="B131" s="71" t="s">
        <v>1475</v>
      </c>
      <c r="C131" s="71" t="s">
        <v>635</v>
      </c>
      <c r="E131" s="71" t="s">
        <v>1505</v>
      </c>
      <c r="F131" s="20" t="s">
        <v>2300</v>
      </c>
      <c r="G131" s="79">
        <v>0</v>
      </c>
      <c r="H131" s="80"/>
      <c r="I131" s="79">
        <v>0</v>
      </c>
      <c r="J131" s="81">
        <v>0</v>
      </c>
      <c r="K131" s="79">
        <v>0</v>
      </c>
      <c r="L131" s="79">
        <v>0</v>
      </c>
    </row>
    <row r="132" spans="1:12" hidden="1" outlineLevel="2">
      <c r="A132" s="83" t="s">
        <v>534</v>
      </c>
      <c r="B132" s="71" t="s">
        <v>1475</v>
      </c>
      <c r="C132" s="71" t="s">
        <v>635</v>
      </c>
      <c r="E132" s="71" t="s">
        <v>1506</v>
      </c>
      <c r="F132" s="20" t="s">
        <v>2300</v>
      </c>
      <c r="G132" s="79">
        <v>1.1884599999999999E-2</v>
      </c>
      <c r="H132" s="80"/>
      <c r="I132" s="79">
        <v>4.7547499999999999E-2</v>
      </c>
      <c r="J132" s="81">
        <v>3.2932899999999999E-3</v>
      </c>
      <c r="K132" s="79">
        <v>9.3457000000000002E-3</v>
      </c>
      <c r="L132" s="79">
        <v>8.0353E-4</v>
      </c>
    </row>
    <row r="133" spans="1:12" hidden="1" outlineLevel="2">
      <c r="A133" s="83" t="s">
        <v>534</v>
      </c>
      <c r="B133" s="71" t="s">
        <v>1475</v>
      </c>
      <c r="C133" s="71" t="s">
        <v>635</v>
      </c>
      <c r="E133" s="71" t="s">
        <v>1507</v>
      </c>
      <c r="F133" s="20" t="s">
        <v>2300</v>
      </c>
      <c r="G133" s="79">
        <v>4.823475E-2</v>
      </c>
      <c r="H133" s="80"/>
      <c r="I133" s="79">
        <v>0.19290249999999998</v>
      </c>
      <c r="J133" s="81">
        <v>2.0133400000000003E-2</v>
      </c>
      <c r="K133" s="79">
        <v>0.41682999999999998</v>
      </c>
      <c r="L133" s="79">
        <v>3.2795250000000001E-3</v>
      </c>
    </row>
    <row r="134" spans="1:12" hidden="1" outlineLevel="2">
      <c r="A134" s="83" t="s">
        <v>534</v>
      </c>
      <c r="B134" s="71" t="s">
        <v>1475</v>
      </c>
      <c r="C134" s="71" t="s">
        <v>635</v>
      </c>
      <c r="E134" s="71" t="s">
        <v>1508</v>
      </c>
      <c r="F134" s="20" t="s">
        <v>2300</v>
      </c>
      <c r="G134" s="79">
        <v>1.5943199999999998E-2</v>
      </c>
      <c r="H134" s="80"/>
      <c r="I134" s="79">
        <v>6.3781900000000002E-2</v>
      </c>
      <c r="J134" s="81">
        <v>9.5886700000000005E-3</v>
      </c>
      <c r="K134" s="79">
        <v>0.13777400000000001</v>
      </c>
      <c r="L134" s="79">
        <v>1.08472E-3</v>
      </c>
    </row>
    <row r="135" spans="1:12" hidden="1" outlineLevel="2">
      <c r="A135" s="83" t="s">
        <v>534</v>
      </c>
      <c r="B135" s="71" t="s">
        <v>1475</v>
      </c>
      <c r="C135" s="71" t="s">
        <v>635</v>
      </c>
      <c r="E135" s="71" t="s">
        <v>1509</v>
      </c>
      <c r="F135" s="20" t="s">
        <v>2300</v>
      </c>
      <c r="G135" s="79">
        <v>1.5943199999999998E-2</v>
      </c>
      <c r="H135" s="80"/>
      <c r="I135" s="79">
        <v>6.3781900000000002E-2</v>
      </c>
      <c r="J135" s="81">
        <v>9.5886700000000005E-3</v>
      </c>
      <c r="K135" s="79">
        <v>0.13777400000000001</v>
      </c>
      <c r="L135" s="79">
        <v>1.08472E-3</v>
      </c>
    </row>
    <row r="136" spans="1:12" hidden="1" outlineLevel="2">
      <c r="A136" s="83" t="s">
        <v>534</v>
      </c>
      <c r="B136" s="71" t="s">
        <v>1475</v>
      </c>
      <c r="C136" s="71" t="s">
        <v>635</v>
      </c>
      <c r="E136" s="71" t="s">
        <v>1510</v>
      </c>
      <c r="F136" s="20" t="s">
        <v>2300</v>
      </c>
      <c r="G136" s="79">
        <v>3.0676099999999997E-3</v>
      </c>
      <c r="H136" s="80"/>
      <c r="I136" s="79">
        <v>1.22668E-2</v>
      </c>
      <c r="J136" s="81">
        <v>0</v>
      </c>
      <c r="K136" s="79">
        <v>2.6499200000000001E-2</v>
      </c>
      <c r="L136" s="79">
        <v>2.6844999999999999E-4</v>
      </c>
    </row>
    <row r="137" spans="1:12" hidden="1" outlineLevel="2">
      <c r="A137" s="83" t="s">
        <v>534</v>
      </c>
      <c r="B137" s="71" t="s">
        <v>1475</v>
      </c>
      <c r="C137" s="71" t="s">
        <v>635</v>
      </c>
      <c r="E137" s="71" t="s">
        <v>1511</v>
      </c>
      <c r="F137" s="20" t="s">
        <v>2300</v>
      </c>
      <c r="G137" s="79">
        <v>6.8313699999999991E-2</v>
      </c>
      <c r="H137" s="80"/>
      <c r="I137" s="79">
        <v>8.1317600000000004E-2</v>
      </c>
      <c r="J137" s="81">
        <v>2.429245E-2</v>
      </c>
      <c r="K137" s="79">
        <v>4.87942E-4</v>
      </c>
      <c r="L137" s="79">
        <v>4.4726499999999999E-3</v>
      </c>
    </row>
    <row r="138" spans="1:12" hidden="1" outlineLevel="2">
      <c r="A138" s="83" t="s">
        <v>534</v>
      </c>
      <c r="B138" s="71" t="s">
        <v>1475</v>
      </c>
      <c r="C138" s="71" t="s">
        <v>635</v>
      </c>
      <c r="E138" s="71" t="s">
        <v>1512</v>
      </c>
      <c r="F138" s="20" t="s">
        <v>2300</v>
      </c>
      <c r="G138" s="79">
        <v>6.4218700000000004E-2</v>
      </c>
      <c r="H138" s="80"/>
      <c r="I138" s="79">
        <v>8.1317600000000004E-2</v>
      </c>
      <c r="J138" s="81">
        <v>0</v>
      </c>
      <c r="K138" s="79">
        <v>4.87942E-4</v>
      </c>
      <c r="L138" s="79">
        <v>4.4726499999999999E-3</v>
      </c>
    </row>
    <row r="139" spans="1:12" hidden="1" outlineLevel="2">
      <c r="A139" s="83" t="s">
        <v>534</v>
      </c>
      <c r="B139" s="71" t="s">
        <v>1475</v>
      </c>
      <c r="C139" s="71" t="s">
        <v>635</v>
      </c>
      <c r="E139" s="71" t="s">
        <v>1513</v>
      </c>
      <c r="F139" s="20" t="s">
        <v>2300</v>
      </c>
      <c r="G139" s="79">
        <v>6.8313699999999991E-2</v>
      </c>
      <c r="H139" s="80"/>
      <c r="I139" s="79">
        <v>8.1317600000000004E-2</v>
      </c>
      <c r="J139" s="81">
        <v>2.429245E-2</v>
      </c>
      <c r="K139" s="79">
        <v>4.87942E-4</v>
      </c>
      <c r="L139" s="79">
        <v>4.4726499999999999E-3</v>
      </c>
    </row>
    <row r="140" spans="1:12" hidden="1" outlineLevel="2">
      <c r="A140" s="83" t="s">
        <v>534</v>
      </c>
      <c r="B140" s="71" t="s">
        <v>1475</v>
      </c>
      <c r="C140" s="71" t="s">
        <v>635</v>
      </c>
      <c r="E140" s="71" t="s">
        <v>1514</v>
      </c>
      <c r="F140" s="20" t="s">
        <v>2300</v>
      </c>
      <c r="G140" s="79">
        <v>5.5874E-2</v>
      </c>
      <c r="H140" s="80"/>
      <c r="I140" s="79">
        <v>0.223496</v>
      </c>
      <c r="J140" s="81">
        <v>2.82373E-2</v>
      </c>
      <c r="K140" s="79">
        <v>0.48275499999999999</v>
      </c>
      <c r="L140" s="79">
        <v>3.7992500000000001E-3</v>
      </c>
    </row>
    <row r="141" spans="1:12" hidden="1" outlineLevel="2">
      <c r="A141" s="83" t="s">
        <v>534</v>
      </c>
      <c r="B141" s="71" t="s">
        <v>1475</v>
      </c>
      <c r="C141" s="71" t="s">
        <v>635</v>
      </c>
      <c r="E141" s="71" t="s">
        <v>1515</v>
      </c>
      <c r="F141" s="20" t="s">
        <v>2300</v>
      </c>
      <c r="G141" s="79">
        <v>2.8707249999999997E-2</v>
      </c>
      <c r="H141" s="80"/>
      <c r="I141" s="79">
        <v>0.11484724999999998</v>
      </c>
      <c r="J141" s="81">
        <v>7.0061750000000006E-2</v>
      </c>
      <c r="K141" s="79">
        <v>0.24801749999999997</v>
      </c>
      <c r="L141" s="79">
        <v>1.9527500000000001E-3</v>
      </c>
    </row>
    <row r="142" spans="1:12" hidden="1" outlineLevel="2">
      <c r="A142" s="83" t="s">
        <v>534</v>
      </c>
      <c r="B142" s="71" t="s">
        <v>1475</v>
      </c>
      <c r="C142" s="71" t="s">
        <v>635</v>
      </c>
      <c r="E142" s="71" t="s">
        <v>1516</v>
      </c>
      <c r="F142" s="20" t="s">
        <v>2300</v>
      </c>
      <c r="G142" s="79">
        <v>0.23504826799999998</v>
      </c>
      <c r="H142" s="80"/>
      <c r="I142" s="79">
        <v>0.28176148000000001</v>
      </c>
      <c r="J142" s="81">
        <v>1.9051760000000001E-2</v>
      </c>
      <c r="K142" s="79">
        <v>7.2381399999999997E-3</v>
      </c>
      <c r="L142" s="79">
        <v>1.5590119999999999E-2</v>
      </c>
    </row>
    <row r="143" spans="1:12" hidden="1" outlineLevel="2">
      <c r="A143" s="83" t="s">
        <v>534</v>
      </c>
      <c r="B143" s="71" t="s">
        <v>1475</v>
      </c>
      <c r="C143" s="71" t="s">
        <v>635</v>
      </c>
      <c r="E143" s="71" t="s">
        <v>1517</v>
      </c>
      <c r="F143" s="20" t="s">
        <v>2300</v>
      </c>
      <c r="G143" s="79">
        <v>1.72263E-2</v>
      </c>
      <c r="H143" s="80"/>
      <c r="I143" s="79">
        <v>6.8887000000000004E-2</v>
      </c>
      <c r="J143" s="81">
        <v>1.0697959999999999E-2</v>
      </c>
      <c r="K143" s="79">
        <v>0.148785</v>
      </c>
      <c r="L143" s="79">
        <v>1.17117E-3</v>
      </c>
    </row>
    <row r="144" spans="1:12" hidden="1" outlineLevel="2">
      <c r="A144" s="83" t="s">
        <v>534</v>
      </c>
      <c r="B144" s="71" t="s">
        <v>1475</v>
      </c>
      <c r="C144" s="71" t="s">
        <v>635</v>
      </c>
      <c r="E144" s="71" t="s">
        <v>1518</v>
      </c>
      <c r="F144" s="20" t="s">
        <v>2300</v>
      </c>
      <c r="G144" s="79">
        <v>3.36973E-3</v>
      </c>
      <c r="H144" s="80"/>
      <c r="I144" s="79">
        <v>0.15187899999999999</v>
      </c>
      <c r="J144" s="81">
        <v>9.6632900000000015E-3</v>
      </c>
      <c r="K144" s="79">
        <v>0.32796399999999998</v>
      </c>
      <c r="L144" s="79">
        <v>2.2913799999999999E-4</v>
      </c>
    </row>
    <row r="145" spans="1:12" hidden="1" outlineLevel="2">
      <c r="A145" s="83" t="s">
        <v>534</v>
      </c>
      <c r="B145" s="71" t="s">
        <v>1475</v>
      </c>
      <c r="C145" s="71" t="s">
        <v>635</v>
      </c>
      <c r="E145" s="71" t="s">
        <v>1519</v>
      </c>
      <c r="F145" s="20" t="s">
        <v>2300</v>
      </c>
      <c r="G145" s="79">
        <v>0</v>
      </c>
      <c r="H145" s="80"/>
      <c r="I145" s="79">
        <v>0</v>
      </c>
      <c r="J145" s="81">
        <v>0</v>
      </c>
      <c r="K145" s="79">
        <v>0</v>
      </c>
      <c r="L145" s="79">
        <v>0</v>
      </c>
    </row>
    <row r="146" spans="1:12" hidden="1" outlineLevel="2">
      <c r="A146" s="83" t="s">
        <v>534</v>
      </c>
      <c r="B146" s="71" t="s">
        <v>1475</v>
      </c>
      <c r="C146" s="71" t="s">
        <v>635</v>
      </c>
      <c r="E146" s="71" t="s">
        <v>1520</v>
      </c>
      <c r="F146" s="20" t="s">
        <v>2300</v>
      </c>
      <c r="G146" s="79">
        <v>3.535025E-2</v>
      </c>
      <c r="H146" s="80"/>
      <c r="I146" s="79">
        <v>0.14143749999999999</v>
      </c>
      <c r="J146" s="81">
        <v>1.0723699999999999E-2</v>
      </c>
      <c r="K146" s="79">
        <v>0.30550499999999997</v>
      </c>
      <c r="L146" s="79">
        <v>2.4035249999999997E-3</v>
      </c>
    </row>
    <row r="147" spans="1:12" hidden="1" outlineLevel="2">
      <c r="A147" s="83" t="s">
        <v>534</v>
      </c>
      <c r="B147" s="71" t="s">
        <v>1475</v>
      </c>
      <c r="C147" s="71" t="s">
        <v>635</v>
      </c>
      <c r="E147" s="71" t="s">
        <v>1521</v>
      </c>
      <c r="F147" s="20" t="s">
        <v>2300</v>
      </c>
      <c r="G147" s="79">
        <v>3.535025E-2</v>
      </c>
      <c r="H147" s="80"/>
      <c r="I147" s="79">
        <v>0.14143749999999999</v>
      </c>
      <c r="J147" s="81">
        <v>1.074195E-2</v>
      </c>
      <c r="K147" s="79">
        <v>0.30550499999999997</v>
      </c>
      <c r="L147" s="79">
        <v>2.4035249999999997E-3</v>
      </c>
    </row>
    <row r="148" spans="1:12" hidden="1" outlineLevel="2">
      <c r="A148" s="83" t="s">
        <v>534</v>
      </c>
      <c r="B148" s="71" t="s">
        <v>1475</v>
      </c>
      <c r="C148" s="71" t="s">
        <v>635</v>
      </c>
      <c r="E148" s="71" t="s">
        <v>1522</v>
      </c>
      <c r="F148" s="20" t="s">
        <v>2300</v>
      </c>
      <c r="G148" s="79">
        <v>2.3086699999999998E-2</v>
      </c>
      <c r="H148" s="80"/>
      <c r="I148" s="79">
        <v>9.2374099999999987E-2</v>
      </c>
      <c r="J148" s="81">
        <v>9.6569199999999994E-3</v>
      </c>
      <c r="K148" s="79">
        <v>0.19947200000000001</v>
      </c>
      <c r="L148" s="79">
        <v>1.5697500000000002E-3</v>
      </c>
    </row>
    <row r="149" spans="1:12" hidden="1" outlineLevel="2">
      <c r="A149" s="83" t="s">
        <v>534</v>
      </c>
      <c r="B149" s="71" t="s">
        <v>1475</v>
      </c>
      <c r="C149" s="71" t="s">
        <v>635</v>
      </c>
      <c r="E149" s="71" t="s">
        <v>1523</v>
      </c>
      <c r="F149" s="20" t="s">
        <v>2300</v>
      </c>
      <c r="G149" s="79">
        <v>0.11741703249999999</v>
      </c>
      <c r="H149" s="80"/>
      <c r="I149" s="79">
        <v>0.1402193125</v>
      </c>
      <c r="J149" s="81">
        <v>1.6904974999999999E-2</v>
      </c>
      <c r="K149" s="79">
        <v>2.2270475E-3</v>
      </c>
      <c r="L149" s="79">
        <v>7.67595E-3</v>
      </c>
    </row>
    <row r="150" spans="1:12" hidden="1" outlineLevel="2">
      <c r="A150" s="83" t="s">
        <v>534</v>
      </c>
      <c r="B150" s="71" t="s">
        <v>1475</v>
      </c>
      <c r="C150" s="71" t="s">
        <v>635</v>
      </c>
      <c r="E150" s="71" t="s">
        <v>1524</v>
      </c>
      <c r="F150" s="20" t="s">
        <v>2300</v>
      </c>
      <c r="G150" s="79">
        <v>3.3670000000000002E-3</v>
      </c>
      <c r="H150" s="80"/>
      <c r="I150" s="79">
        <v>1.3477100000000001E-2</v>
      </c>
      <c r="J150" s="81">
        <v>1.511601E-3</v>
      </c>
      <c r="K150" s="79">
        <v>2.912E-2</v>
      </c>
      <c r="L150" s="79">
        <v>2.2913799999999999E-4</v>
      </c>
    </row>
    <row r="151" spans="1:12" hidden="1" outlineLevel="2">
      <c r="A151" s="83" t="s">
        <v>534</v>
      </c>
      <c r="B151" s="71" t="s">
        <v>1475</v>
      </c>
      <c r="C151" s="71" t="s">
        <v>635</v>
      </c>
      <c r="E151" s="71" t="s">
        <v>1525</v>
      </c>
      <c r="F151" s="20" t="s">
        <v>2300</v>
      </c>
      <c r="G151" s="79">
        <v>4.7028800000000003E-2</v>
      </c>
      <c r="H151" s="80"/>
      <c r="I151" s="79">
        <v>0.18809700000000001</v>
      </c>
      <c r="J151" s="81">
        <v>1.9515859999999999E-2</v>
      </c>
      <c r="K151" s="79">
        <v>0.40631499999999998</v>
      </c>
      <c r="L151" s="79">
        <v>3.1940999999999996E-3</v>
      </c>
    </row>
    <row r="152" spans="1:12" hidden="1" outlineLevel="2">
      <c r="A152" s="83" t="s">
        <v>534</v>
      </c>
      <c r="B152" s="71" t="s">
        <v>1475</v>
      </c>
      <c r="C152" s="71" t="s">
        <v>635</v>
      </c>
      <c r="E152" s="71" t="s">
        <v>1526</v>
      </c>
      <c r="F152" s="20" t="s">
        <v>2300</v>
      </c>
      <c r="G152" s="79">
        <v>7.3400599999999996E-2</v>
      </c>
      <c r="H152" s="80"/>
      <c r="I152" s="79">
        <v>0.29356599999999999</v>
      </c>
      <c r="J152" s="81">
        <v>2.0511399999999999E-2</v>
      </c>
      <c r="K152" s="79">
        <v>0.63417899999999994</v>
      </c>
      <c r="L152" s="79">
        <v>4.9913500000000003E-3</v>
      </c>
    </row>
    <row r="153" spans="1:12" hidden="1" outlineLevel="2">
      <c r="A153" s="83" t="s">
        <v>534</v>
      </c>
      <c r="B153" s="71" t="s">
        <v>1475</v>
      </c>
      <c r="C153" s="71" t="s">
        <v>635</v>
      </c>
      <c r="E153" s="71" t="s">
        <v>1527</v>
      </c>
      <c r="F153" s="20" t="s">
        <v>2300</v>
      </c>
      <c r="G153" s="79">
        <v>7.3400599999999996E-2</v>
      </c>
      <c r="H153" s="80"/>
      <c r="I153" s="79">
        <v>0.29356599999999999</v>
      </c>
      <c r="J153" s="81">
        <v>2.0511399999999999E-2</v>
      </c>
      <c r="K153" s="79">
        <v>0.63417899999999994</v>
      </c>
      <c r="L153" s="79">
        <v>4.9913500000000003E-3</v>
      </c>
    </row>
    <row r="154" spans="1:12" hidden="1" outlineLevel="2">
      <c r="A154" s="83" t="s">
        <v>534</v>
      </c>
      <c r="B154" s="71" t="s">
        <v>1475</v>
      </c>
      <c r="C154" s="71" t="s">
        <v>635</v>
      </c>
      <c r="E154" s="71" t="s">
        <v>1528</v>
      </c>
      <c r="F154" s="20" t="s">
        <v>2300</v>
      </c>
      <c r="G154" s="79">
        <v>0</v>
      </c>
      <c r="H154" s="80"/>
      <c r="I154" s="79">
        <v>0</v>
      </c>
      <c r="J154" s="81">
        <v>0</v>
      </c>
      <c r="K154" s="79">
        <v>0</v>
      </c>
      <c r="L154" s="79">
        <v>0</v>
      </c>
    </row>
    <row r="155" spans="1:12" hidden="1" outlineLevel="2">
      <c r="A155" s="83" t="s">
        <v>534</v>
      </c>
      <c r="B155" s="71" t="s">
        <v>1475</v>
      </c>
      <c r="C155" s="71" t="s">
        <v>635</v>
      </c>
      <c r="E155" s="71" t="s">
        <v>1529</v>
      </c>
      <c r="F155" s="20" t="s">
        <v>2300</v>
      </c>
      <c r="G155" s="79">
        <v>0</v>
      </c>
      <c r="H155" s="80"/>
      <c r="I155" s="79">
        <v>0</v>
      </c>
      <c r="J155" s="81">
        <v>0</v>
      </c>
      <c r="K155" s="79">
        <v>0</v>
      </c>
      <c r="L155" s="79">
        <v>0</v>
      </c>
    </row>
    <row r="156" spans="1:12" hidden="1" outlineLevel="2">
      <c r="A156" s="83" t="s">
        <v>534</v>
      </c>
      <c r="B156" s="71" t="s">
        <v>1475</v>
      </c>
      <c r="C156" s="71" t="s">
        <v>635</v>
      </c>
      <c r="E156" s="71" t="s">
        <v>1530</v>
      </c>
      <c r="F156" s="20" t="s">
        <v>2300</v>
      </c>
      <c r="G156" s="79">
        <v>0</v>
      </c>
      <c r="H156" s="80"/>
      <c r="I156" s="79">
        <v>0</v>
      </c>
      <c r="J156" s="81">
        <v>0</v>
      </c>
      <c r="K156" s="79">
        <v>0</v>
      </c>
      <c r="L156" s="79">
        <v>0</v>
      </c>
    </row>
    <row r="157" spans="1:12" hidden="1" outlineLevel="2">
      <c r="A157" s="83" t="s">
        <v>534</v>
      </c>
      <c r="B157" s="71" t="s">
        <v>1475</v>
      </c>
      <c r="C157" s="71" t="s">
        <v>635</v>
      </c>
      <c r="E157" s="71" t="s">
        <v>1531</v>
      </c>
      <c r="F157" s="20" t="s">
        <v>2300</v>
      </c>
      <c r="G157" s="79">
        <v>0</v>
      </c>
      <c r="H157" s="80"/>
      <c r="I157" s="79">
        <v>0</v>
      </c>
      <c r="J157" s="81">
        <v>0</v>
      </c>
      <c r="K157" s="79">
        <v>0</v>
      </c>
      <c r="L157" s="79">
        <v>0</v>
      </c>
    </row>
    <row r="158" spans="1:12" hidden="1" outlineLevel="2">
      <c r="A158" s="83" t="s">
        <v>534</v>
      </c>
      <c r="B158" s="71" t="s">
        <v>1475</v>
      </c>
      <c r="C158" s="71" t="s">
        <v>635</v>
      </c>
      <c r="E158" s="71" t="s">
        <v>1532</v>
      </c>
      <c r="F158" s="20" t="s">
        <v>2300</v>
      </c>
      <c r="G158" s="79">
        <v>0</v>
      </c>
      <c r="H158" s="80"/>
      <c r="I158" s="79">
        <v>0</v>
      </c>
      <c r="J158" s="81">
        <v>0</v>
      </c>
      <c r="K158" s="79">
        <v>0.11691</v>
      </c>
      <c r="L158" s="79">
        <v>8.4060000000000003E-3</v>
      </c>
    </row>
    <row r="159" spans="1:12" hidden="1" outlineLevel="2">
      <c r="A159" s="83" t="s">
        <v>534</v>
      </c>
      <c r="B159" s="71" t="s">
        <v>1475</v>
      </c>
      <c r="C159" s="71" t="s">
        <v>635</v>
      </c>
      <c r="E159" s="71" t="s">
        <v>1533</v>
      </c>
      <c r="F159" s="20" t="s">
        <v>2300</v>
      </c>
      <c r="G159" s="79">
        <v>0</v>
      </c>
      <c r="H159" s="80"/>
      <c r="I159" s="79">
        <v>0</v>
      </c>
      <c r="J159" s="81">
        <v>0</v>
      </c>
      <c r="K159" s="79">
        <v>0.21311999999999998</v>
      </c>
      <c r="L159" s="79">
        <v>5.9246999999999998E-3</v>
      </c>
    </row>
    <row r="160" spans="1:12" hidden="1" outlineLevel="2">
      <c r="A160" s="83" t="s">
        <v>534</v>
      </c>
      <c r="B160" s="71" t="s">
        <v>1475</v>
      </c>
      <c r="C160" s="71" t="s">
        <v>635</v>
      </c>
      <c r="E160" s="71" t="s">
        <v>1534</v>
      </c>
      <c r="F160" s="20" t="s">
        <v>2300</v>
      </c>
      <c r="G160" s="79">
        <v>0</v>
      </c>
      <c r="H160" s="80"/>
      <c r="I160" s="79">
        <v>0</v>
      </c>
      <c r="J160" s="81">
        <v>0</v>
      </c>
      <c r="K160" s="79">
        <v>0</v>
      </c>
      <c r="L160" s="79">
        <v>0</v>
      </c>
    </row>
    <row r="161" spans="1:12" hidden="1" outlineLevel="2">
      <c r="A161" s="83" t="s">
        <v>534</v>
      </c>
      <c r="B161" s="71" t="s">
        <v>1475</v>
      </c>
      <c r="C161" s="71" t="s">
        <v>635</v>
      </c>
      <c r="E161" s="71" t="s">
        <v>1535</v>
      </c>
      <c r="F161" s="20" t="s">
        <v>2300</v>
      </c>
      <c r="G161" s="79">
        <v>0</v>
      </c>
      <c r="H161" s="80"/>
      <c r="I161" s="79">
        <v>0</v>
      </c>
      <c r="J161" s="81">
        <v>0</v>
      </c>
      <c r="K161" s="79">
        <v>0</v>
      </c>
      <c r="L161" s="79">
        <v>0</v>
      </c>
    </row>
    <row r="162" spans="1:12" hidden="1" outlineLevel="2">
      <c r="A162" s="83" t="s">
        <v>534</v>
      </c>
      <c r="B162" s="71" t="s">
        <v>1475</v>
      </c>
      <c r="C162" s="71" t="s">
        <v>635</v>
      </c>
      <c r="E162" s="71" t="s">
        <v>1536</v>
      </c>
      <c r="F162" s="20" t="s">
        <v>2300</v>
      </c>
      <c r="G162" s="79">
        <v>0</v>
      </c>
      <c r="H162" s="80"/>
      <c r="I162" s="79">
        <v>0</v>
      </c>
      <c r="J162" s="81">
        <v>0</v>
      </c>
      <c r="K162" s="79">
        <v>0</v>
      </c>
      <c r="L162" s="79">
        <v>0</v>
      </c>
    </row>
    <row r="163" spans="1:12" hidden="1" outlineLevel="2">
      <c r="A163" s="83" t="s">
        <v>534</v>
      </c>
      <c r="B163" s="71" t="s">
        <v>1475</v>
      </c>
      <c r="C163" s="71" t="s">
        <v>635</v>
      </c>
      <c r="E163" s="71" t="s">
        <v>1537</v>
      </c>
      <c r="F163" s="20" t="s">
        <v>2300</v>
      </c>
      <c r="G163" s="79">
        <v>1.5114499999999999E-2</v>
      </c>
      <c r="H163" s="80"/>
      <c r="I163" s="79">
        <v>1.8000499999999999E-2</v>
      </c>
      <c r="J163" s="81">
        <v>1.71285025E-2</v>
      </c>
      <c r="K163" s="79">
        <v>1.079475E-4</v>
      </c>
      <c r="L163" s="79">
        <v>9.8974999999999996E-4</v>
      </c>
    </row>
    <row r="164" spans="1:12" hidden="1" outlineLevel="2">
      <c r="A164" s="83" t="s">
        <v>534</v>
      </c>
      <c r="B164" s="71" t="s">
        <v>1475</v>
      </c>
      <c r="C164" s="71" t="s">
        <v>635</v>
      </c>
      <c r="E164" s="71" t="s">
        <v>1538</v>
      </c>
      <c r="F164" s="20" t="s">
        <v>2300</v>
      </c>
      <c r="G164" s="79">
        <v>0</v>
      </c>
      <c r="H164" s="80"/>
      <c r="I164" s="79">
        <v>0</v>
      </c>
      <c r="J164" s="81">
        <v>0</v>
      </c>
      <c r="K164" s="79">
        <v>0</v>
      </c>
      <c r="L164" s="79">
        <v>0</v>
      </c>
    </row>
    <row r="165" spans="1:12" hidden="1" outlineLevel="2">
      <c r="A165" s="83" t="s">
        <v>534</v>
      </c>
      <c r="B165" s="71" t="s">
        <v>1475</v>
      </c>
      <c r="C165" s="71" t="s">
        <v>635</v>
      </c>
      <c r="E165" s="71" t="s">
        <v>1539</v>
      </c>
      <c r="F165" s="20" t="s">
        <v>2300</v>
      </c>
      <c r="G165" s="79">
        <v>0</v>
      </c>
      <c r="H165" s="80"/>
      <c r="I165" s="79">
        <v>0</v>
      </c>
      <c r="J165" s="81">
        <v>0</v>
      </c>
      <c r="K165" s="79">
        <v>1.3779E-3</v>
      </c>
      <c r="L165" s="79">
        <v>1.2636E-2</v>
      </c>
    </row>
    <row r="166" spans="1:12" hidden="1" outlineLevel="2">
      <c r="A166" s="83" t="s">
        <v>534</v>
      </c>
      <c r="B166" s="71" t="s">
        <v>1475</v>
      </c>
      <c r="C166" s="71" t="s">
        <v>635</v>
      </c>
      <c r="E166" s="71" t="s">
        <v>1540</v>
      </c>
      <c r="F166" s="20" t="s">
        <v>2300</v>
      </c>
      <c r="G166" s="79">
        <v>0</v>
      </c>
      <c r="H166" s="80"/>
      <c r="I166" s="79">
        <v>0</v>
      </c>
      <c r="J166" s="81">
        <v>0</v>
      </c>
      <c r="K166" s="79">
        <v>2.5190999999999998E-3</v>
      </c>
      <c r="L166" s="79">
        <v>2.3094E-2</v>
      </c>
    </row>
    <row r="167" spans="1:12" hidden="1" outlineLevel="2">
      <c r="A167" s="83" t="s">
        <v>534</v>
      </c>
      <c r="B167" s="71" t="s">
        <v>1475</v>
      </c>
      <c r="C167" s="71" t="s">
        <v>635</v>
      </c>
      <c r="E167" s="71" t="s">
        <v>1541</v>
      </c>
      <c r="F167" s="20" t="s">
        <v>2300</v>
      </c>
      <c r="G167" s="79">
        <v>0</v>
      </c>
      <c r="H167" s="80"/>
      <c r="I167" s="79">
        <v>0</v>
      </c>
      <c r="J167" s="81">
        <v>0</v>
      </c>
      <c r="K167" s="79">
        <v>2.5190999999999998E-3</v>
      </c>
      <c r="L167" s="79">
        <v>2.3094E-2</v>
      </c>
    </row>
    <row r="168" spans="1:12" hidden="1" outlineLevel="2">
      <c r="A168" s="83" t="s">
        <v>534</v>
      </c>
      <c r="B168" s="71" t="s">
        <v>1475</v>
      </c>
      <c r="C168" s="71" t="s">
        <v>635</v>
      </c>
      <c r="E168" s="71" t="s">
        <v>1542</v>
      </c>
      <c r="F168" s="20" t="s">
        <v>2300</v>
      </c>
      <c r="G168" s="79">
        <v>0</v>
      </c>
      <c r="H168" s="80"/>
      <c r="I168" s="79">
        <v>0</v>
      </c>
      <c r="J168" s="81">
        <v>0</v>
      </c>
      <c r="K168" s="79">
        <v>1.2339E-3</v>
      </c>
      <c r="L168" s="79">
        <v>1.1313E-2</v>
      </c>
    </row>
    <row r="169" spans="1:12" hidden="1" outlineLevel="2">
      <c r="A169" s="83" t="s">
        <v>534</v>
      </c>
      <c r="B169" s="71" t="s">
        <v>1475</v>
      </c>
      <c r="C169" s="71" t="s">
        <v>635</v>
      </c>
      <c r="E169" s="71" t="s">
        <v>1543</v>
      </c>
      <c r="F169" s="20" t="s">
        <v>2300</v>
      </c>
      <c r="G169" s="79">
        <v>0</v>
      </c>
      <c r="H169" s="80"/>
      <c r="I169" s="79">
        <v>0</v>
      </c>
      <c r="J169" s="81">
        <v>0</v>
      </c>
      <c r="K169" s="79">
        <v>1.2339E-3</v>
      </c>
      <c r="L169" s="79">
        <v>1.1313E-2</v>
      </c>
    </row>
    <row r="170" spans="1:12" hidden="1" outlineLevel="2">
      <c r="A170" s="83" t="s">
        <v>534</v>
      </c>
      <c r="B170" s="71" t="s">
        <v>1475</v>
      </c>
      <c r="C170" s="71" t="s">
        <v>635</v>
      </c>
      <c r="E170" s="71" t="s">
        <v>1544</v>
      </c>
      <c r="F170" s="20" t="s">
        <v>2300</v>
      </c>
      <c r="G170" s="79">
        <v>0</v>
      </c>
      <c r="H170" s="80"/>
      <c r="I170" s="79">
        <v>0</v>
      </c>
      <c r="J170" s="81">
        <v>0</v>
      </c>
      <c r="K170" s="79">
        <v>0</v>
      </c>
      <c r="L170" s="79">
        <v>0</v>
      </c>
    </row>
    <row r="171" spans="1:12" hidden="1" outlineLevel="2">
      <c r="A171" s="83" t="s">
        <v>534</v>
      </c>
      <c r="B171" s="71" t="s">
        <v>1475</v>
      </c>
      <c r="C171" s="71" t="s">
        <v>635</v>
      </c>
      <c r="E171" s="71" t="s">
        <v>1545</v>
      </c>
      <c r="F171" s="20" t="s">
        <v>2300</v>
      </c>
      <c r="G171" s="79">
        <v>0</v>
      </c>
      <c r="H171" s="80"/>
      <c r="I171" s="79">
        <v>0</v>
      </c>
      <c r="J171" s="81">
        <v>0</v>
      </c>
      <c r="K171" s="79">
        <v>0</v>
      </c>
      <c r="L171" s="79">
        <v>0</v>
      </c>
    </row>
    <row r="172" spans="1:12" hidden="1" outlineLevel="2">
      <c r="A172" s="83" t="s">
        <v>534</v>
      </c>
      <c r="B172" s="71" t="s">
        <v>1475</v>
      </c>
      <c r="C172" s="71" t="s">
        <v>635</v>
      </c>
      <c r="E172" s="71" t="s">
        <v>1546</v>
      </c>
      <c r="F172" s="20" t="s">
        <v>2300</v>
      </c>
      <c r="G172" s="79">
        <v>0</v>
      </c>
      <c r="H172" s="80"/>
      <c r="I172" s="79">
        <v>0</v>
      </c>
      <c r="J172" s="81">
        <v>0</v>
      </c>
      <c r="K172" s="79">
        <v>0</v>
      </c>
      <c r="L172" s="79">
        <v>0</v>
      </c>
    </row>
    <row r="173" spans="1:12" hidden="1" outlineLevel="2">
      <c r="A173" s="83" t="s">
        <v>534</v>
      </c>
      <c r="B173" s="71" t="s">
        <v>1475</v>
      </c>
      <c r="C173" s="71" t="s">
        <v>635</v>
      </c>
      <c r="E173" s="71" t="s">
        <v>1547</v>
      </c>
      <c r="F173" s="20" t="s">
        <v>2300</v>
      </c>
      <c r="G173" s="79">
        <v>0</v>
      </c>
      <c r="H173" s="80"/>
      <c r="I173" s="79">
        <v>0</v>
      </c>
      <c r="J173" s="81">
        <v>0</v>
      </c>
      <c r="K173" s="79">
        <v>0</v>
      </c>
      <c r="L173" s="79">
        <v>3.2814000000000003E-2</v>
      </c>
    </row>
    <row r="174" spans="1:12" hidden="1" outlineLevel="2">
      <c r="A174" s="83" t="s">
        <v>534</v>
      </c>
      <c r="B174" s="71" t="s">
        <v>1475</v>
      </c>
      <c r="C174" s="71" t="s">
        <v>635</v>
      </c>
      <c r="E174" s="71" t="s">
        <v>1548</v>
      </c>
      <c r="F174" s="20" t="s">
        <v>2300</v>
      </c>
      <c r="G174" s="79">
        <v>0</v>
      </c>
      <c r="H174" s="80"/>
      <c r="I174" s="79">
        <v>0</v>
      </c>
      <c r="J174" s="81">
        <v>0</v>
      </c>
      <c r="K174" s="79">
        <v>0</v>
      </c>
      <c r="L174" s="79">
        <v>0</v>
      </c>
    </row>
    <row r="175" spans="1:12" hidden="1" outlineLevel="2">
      <c r="A175" s="83" t="s">
        <v>534</v>
      </c>
      <c r="B175" s="71" t="s">
        <v>1475</v>
      </c>
      <c r="C175" s="71" t="s">
        <v>635</v>
      </c>
      <c r="E175" s="71" t="s">
        <v>1549</v>
      </c>
      <c r="F175" s="20" t="s">
        <v>2300</v>
      </c>
      <c r="G175" s="79">
        <v>9.8339999999999997E-2</v>
      </c>
      <c r="H175" s="80"/>
      <c r="I175" s="79">
        <v>0</v>
      </c>
      <c r="J175" s="81">
        <v>2.0819999999999999E-4</v>
      </c>
      <c r="K175" s="79">
        <v>1.7520000000000001E-2</v>
      </c>
      <c r="L175" s="79">
        <v>9.4199999999999996E-3</v>
      </c>
    </row>
    <row r="176" spans="1:12" hidden="1" outlineLevel="2">
      <c r="A176" s="83" t="s">
        <v>534</v>
      </c>
      <c r="B176" s="71" t="s">
        <v>1475</v>
      </c>
      <c r="C176" s="71" t="s">
        <v>635</v>
      </c>
      <c r="E176" s="71" t="s">
        <v>1550</v>
      </c>
      <c r="F176" s="20" t="s">
        <v>2300</v>
      </c>
      <c r="G176" s="79">
        <v>0.13482</v>
      </c>
      <c r="H176" s="80"/>
      <c r="I176" s="79">
        <v>0</v>
      </c>
      <c r="J176" s="81">
        <v>2.50248E-2</v>
      </c>
      <c r="K176" s="79">
        <v>2.4018000000000001E-2</v>
      </c>
      <c r="L176" s="79">
        <v>1.2977999999999998E-2</v>
      </c>
    </row>
    <row r="177" spans="1:12" hidden="1" outlineLevel="2">
      <c r="A177" s="83" t="s">
        <v>534</v>
      </c>
      <c r="B177" s="71" t="s">
        <v>1475</v>
      </c>
      <c r="C177" s="71" t="s">
        <v>635</v>
      </c>
      <c r="E177" s="71" t="s">
        <v>1551</v>
      </c>
      <c r="F177" s="20" t="s">
        <v>2300</v>
      </c>
      <c r="G177" s="79">
        <v>9.7920000000000007E-2</v>
      </c>
      <c r="H177" s="80"/>
      <c r="I177" s="79">
        <v>0</v>
      </c>
      <c r="J177" s="81">
        <v>5.0340000000000009E-4</v>
      </c>
      <c r="K177" s="79">
        <v>1.7448000000000002E-2</v>
      </c>
      <c r="L177" s="79">
        <v>9.4379999999999985E-3</v>
      </c>
    </row>
    <row r="178" spans="1:12" hidden="1" outlineLevel="2">
      <c r="A178" s="83" t="s">
        <v>534</v>
      </c>
      <c r="B178" s="71" t="s">
        <v>1475</v>
      </c>
      <c r="C178" s="71" t="s">
        <v>635</v>
      </c>
      <c r="E178" s="71" t="s">
        <v>1552</v>
      </c>
      <c r="F178" s="20" t="s">
        <v>2300</v>
      </c>
      <c r="G178" s="79">
        <v>0</v>
      </c>
      <c r="H178" s="80"/>
      <c r="I178" s="79">
        <v>0</v>
      </c>
      <c r="J178" s="81">
        <v>0</v>
      </c>
      <c r="K178" s="79">
        <v>0</v>
      </c>
      <c r="L178" s="79">
        <v>0</v>
      </c>
    </row>
    <row r="179" spans="1:12" hidden="1" outlineLevel="2">
      <c r="A179" s="83" t="s">
        <v>534</v>
      </c>
      <c r="B179" s="71" t="s">
        <v>1475</v>
      </c>
      <c r="C179" s="71" t="s">
        <v>635</v>
      </c>
      <c r="E179" s="71" t="s">
        <v>1554</v>
      </c>
      <c r="F179" s="20" t="s">
        <v>2300</v>
      </c>
      <c r="G179" s="79">
        <v>0</v>
      </c>
      <c r="H179" s="80"/>
      <c r="I179" s="79">
        <v>0</v>
      </c>
      <c r="J179" s="81">
        <v>0</v>
      </c>
      <c r="K179" s="79">
        <v>0</v>
      </c>
      <c r="L179" s="79">
        <v>0</v>
      </c>
    </row>
    <row r="180" spans="1:12" hidden="1" outlineLevel="2">
      <c r="A180" s="83" t="s">
        <v>534</v>
      </c>
      <c r="B180" s="71" t="s">
        <v>1475</v>
      </c>
      <c r="C180" s="71" t="s">
        <v>635</v>
      </c>
      <c r="E180" s="71" t="s">
        <v>1555</v>
      </c>
      <c r="F180" s="20" t="s">
        <v>2300</v>
      </c>
      <c r="G180" s="79">
        <v>0</v>
      </c>
      <c r="H180" s="80"/>
      <c r="I180" s="79">
        <v>0</v>
      </c>
      <c r="J180" s="81">
        <v>0</v>
      </c>
      <c r="K180" s="79">
        <v>0</v>
      </c>
      <c r="L180" s="79">
        <v>0</v>
      </c>
    </row>
    <row r="181" spans="1:12" hidden="1" outlineLevel="2">
      <c r="A181" s="83" t="s">
        <v>534</v>
      </c>
      <c r="B181" s="71" t="s">
        <v>1475</v>
      </c>
      <c r="C181" s="71" t="s">
        <v>635</v>
      </c>
      <c r="E181" s="71" t="s">
        <v>1556</v>
      </c>
      <c r="F181" s="20" t="s">
        <v>2300</v>
      </c>
      <c r="G181" s="79">
        <v>0</v>
      </c>
      <c r="H181" s="80"/>
      <c r="I181" s="79">
        <v>0</v>
      </c>
      <c r="J181" s="81">
        <v>0</v>
      </c>
      <c r="K181" s="79">
        <v>0</v>
      </c>
      <c r="L181" s="79">
        <v>0</v>
      </c>
    </row>
    <row r="182" spans="1:12" hidden="1" outlineLevel="2">
      <c r="A182" s="83" t="s">
        <v>534</v>
      </c>
      <c r="B182" s="71" t="s">
        <v>1475</v>
      </c>
      <c r="C182" s="71" t="s">
        <v>635</v>
      </c>
      <c r="E182" s="71" t="s">
        <v>1557</v>
      </c>
      <c r="F182" s="20" t="s">
        <v>2300</v>
      </c>
      <c r="G182" s="79">
        <v>0.13619999999999999</v>
      </c>
      <c r="H182" s="80"/>
      <c r="I182" s="79">
        <v>0</v>
      </c>
      <c r="J182" s="81">
        <v>4.6403999999999998E-4</v>
      </c>
      <c r="K182" s="79">
        <v>2.427E-2</v>
      </c>
      <c r="L182" s="79">
        <v>1.3122E-2</v>
      </c>
    </row>
    <row r="183" spans="1:12" hidden="1" outlineLevel="2">
      <c r="A183" s="83" t="s">
        <v>534</v>
      </c>
      <c r="B183" s="71" t="s">
        <v>1475</v>
      </c>
      <c r="C183" s="71" t="s">
        <v>635</v>
      </c>
      <c r="E183" s="71" t="s">
        <v>1558</v>
      </c>
      <c r="F183" s="20" t="s">
        <v>2300</v>
      </c>
      <c r="G183" s="79">
        <v>0.16169999999999998</v>
      </c>
      <c r="H183" s="80"/>
      <c r="I183" s="79">
        <v>0</v>
      </c>
      <c r="J183" s="81">
        <v>5.9873999999999996E-5</v>
      </c>
      <c r="K183" s="79">
        <v>2.3477999999999999E-2</v>
      </c>
      <c r="L183" s="79">
        <v>1.2690000000000002E-2</v>
      </c>
    </row>
    <row r="184" spans="1:12" hidden="1" outlineLevel="2">
      <c r="A184" s="83" t="s">
        <v>534</v>
      </c>
      <c r="B184" s="71" t="s">
        <v>1475</v>
      </c>
      <c r="C184" s="71" t="s">
        <v>635</v>
      </c>
      <c r="E184" s="71" t="s">
        <v>1559</v>
      </c>
      <c r="F184" s="20" t="s">
        <v>2300</v>
      </c>
      <c r="G184" s="79">
        <v>0.10080000000000001</v>
      </c>
      <c r="H184" s="80"/>
      <c r="I184" s="79">
        <v>0</v>
      </c>
      <c r="J184" s="81">
        <v>4.4531999999999992E-4</v>
      </c>
      <c r="K184" s="79">
        <v>1.797E-2</v>
      </c>
      <c r="L184" s="79">
        <v>7.7040000000000008E-3</v>
      </c>
    </row>
    <row r="185" spans="1:12" hidden="1" outlineLevel="2">
      <c r="A185" s="83" t="s">
        <v>534</v>
      </c>
      <c r="B185" s="71" t="s">
        <v>1475</v>
      </c>
      <c r="C185" s="71" t="s">
        <v>635</v>
      </c>
      <c r="E185" s="71" t="s">
        <v>1560</v>
      </c>
      <c r="F185" s="20" t="s">
        <v>2300</v>
      </c>
      <c r="G185" s="79">
        <v>0</v>
      </c>
      <c r="H185" s="80"/>
      <c r="I185" s="79">
        <v>0</v>
      </c>
      <c r="J185" s="81">
        <v>0</v>
      </c>
      <c r="K185" s="79">
        <v>0</v>
      </c>
      <c r="L185" s="79">
        <v>0</v>
      </c>
    </row>
    <row r="186" spans="1:12" hidden="1" outlineLevel="2">
      <c r="A186" s="83" t="s">
        <v>534</v>
      </c>
      <c r="B186" s="71" t="s">
        <v>1475</v>
      </c>
      <c r="C186" s="71" t="s">
        <v>635</v>
      </c>
      <c r="E186" s="71" t="s">
        <v>1561</v>
      </c>
      <c r="F186" s="20" t="s">
        <v>2300</v>
      </c>
      <c r="G186" s="79">
        <v>0</v>
      </c>
      <c r="H186" s="80"/>
      <c r="I186" s="79">
        <v>0</v>
      </c>
      <c r="J186" s="81">
        <v>0</v>
      </c>
      <c r="K186" s="79">
        <v>0</v>
      </c>
      <c r="L186" s="79">
        <v>0</v>
      </c>
    </row>
    <row r="187" spans="1:12" hidden="1" outlineLevel="2">
      <c r="A187" s="83" t="s">
        <v>534</v>
      </c>
      <c r="B187" s="71" t="s">
        <v>1475</v>
      </c>
      <c r="C187" s="71" t="s">
        <v>635</v>
      </c>
      <c r="E187" s="71" t="s">
        <v>1562</v>
      </c>
      <c r="F187" s="20" t="s">
        <v>2300</v>
      </c>
      <c r="G187" s="79">
        <v>0</v>
      </c>
      <c r="H187" s="80"/>
      <c r="I187" s="79">
        <v>0</v>
      </c>
      <c r="J187" s="81">
        <v>0</v>
      </c>
      <c r="K187" s="79">
        <v>0</v>
      </c>
      <c r="L187" s="79">
        <v>0</v>
      </c>
    </row>
    <row r="188" spans="1:12" hidden="1" outlineLevel="2">
      <c r="A188" s="83" t="s">
        <v>534</v>
      </c>
      <c r="B188" s="71" t="s">
        <v>1475</v>
      </c>
      <c r="C188" s="71" t="s">
        <v>635</v>
      </c>
      <c r="E188" s="71" t="s">
        <v>1563</v>
      </c>
      <c r="F188" s="20" t="s">
        <v>2300</v>
      </c>
      <c r="G188" s="79">
        <v>0</v>
      </c>
      <c r="H188" s="80"/>
      <c r="I188" s="79">
        <v>0</v>
      </c>
      <c r="J188" s="81">
        <v>0</v>
      </c>
      <c r="K188" s="79">
        <v>0</v>
      </c>
      <c r="L188" s="79">
        <v>0</v>
      </c>
    </row>
    <row r="189" spans="1:12" hidden="1" outlineLevel="2">
      <c r="A189" s="83" t="s">
        <v>534</v>
      </c>
      <c r="B189" s="71" t="s">
        <v>1475</v>
      </c>
      <c r="C189" s="71" t="s">
        <v>635</v>
      </c>
      <c r="E189" s="71" t="s">
        <v>1564</v>
      </c>
      <c r="F189" s="20" t="s">
        <v>2300</v>
      </c>
      <c r="G189" s="79">
        <v>0</v>
      </c>
      <c r="H189" s="80"/>
      <c r="I189" s="79">
        <v>0</v>
      </c>
      <c r="J189" s="81">
        <v>1.5864000000000001E-4</v>
      </c>
      <c r="K189" s="79">
        <v>1.8234E-3</v>
      </c>
      <c r="L189" s="79">
        <v>1.6872E-3</v>
      </c>
    </row>
    <row r="190" spans="1:12" hidden="1" outlineLevel="2">
      <c r="A190" s="83" t="s">
        <v>534</v>
      </c>
      <c r="B190" s="71" t="s">
        <v>1475</v>
      </c>
      <c r="C190" s="71" t="s">
        <v>635</v>
      </c>
      <c r="E190" s="71" t="s">
        <v>1565</v>
      </c>
      <c r="F190" s="20" t="s">
        <v>2300</v>
      </c>
      <c r="G190" s="79">
        <v>7.9980000000000009E-2</v>
      </c>
      <c r="H190" s="80"/>
      <c r="I190" s="79">
        <v>0.30107999999999996</v>
      </c>
      <c r="J190" s="81">
        <v>2.9273999999999999E-4</v>
      </c>
      <c r="K190" s="79">
        <v>1.4250000000000001E-2</v>
      </c>
      <c r="L190" s="79">
        <v>7.7082000000000001E-3</v>
      </c>
    </row>
    <row r="191" spans="1:12" hidden="1" outlineLevel="2">
      <c r="A191" s="83" t="s">
        <v>534</v>
      </c>
      <c r="B191" s="71" t="s">
        <v>1475</v>
      </c>
      <c r="C191" s="71" t="s">
        <v>635</v>
      </c>
      <c r="E191" s="71" t="s">
        <v>1566</v>
      </c>
      <c r="F191" s="20" t="s">
        <v>2300</v>
      </c>
      <c r="G191" s="79">
        <v>7.146000000000001E-2</v>
      </c>
      <c r="H191" s="80"/>
      <c r="I191" s="79">
        <v>0</v>
      </c>
      <c r="J191" s="81">
        <v>1.1718E-3</v>
      </c>
      <c r="K191" s="79">
        <v>4.3650000000000008E-2</v>
      </c>
      <c r="L191" s="79">
        <v>1.2468E-2</v>
      </c>
    </row>
    <row r="192" spans="1:12" hidden="1" outlineLevel="2">
      <c r="A192" s="83" t="s">
        <v>534</v>
      </c>
      <c r="B192" s="71" t="s">
        <v>1475</v>
      </c>
      <c r="C192" s="71" t="s">
        <v>635</v>
      </c>
      <c r="E192" s="71" t="s">
        <v>1567</v>
      </c>
      <c r="F192" s="20" t="s">
        <v>2300</v>
      </c>
      <c r="G192" s="79">
        <v>0</v>
      </c>
      <c r="H192" s="80"/>
      <c r="I192" s="79">
        <v>0</v>
      </c>
      <c r="J192" s="81">
        <v>0</v>
      </c>
      <c r="K192" s="79">
        <v>0</v>
      </c>
      <c r="L192" s="79">
        <v>0</v>
      </c>
    </row>
    <row r="193" spans="1:12" hidden="1" outlineLevel="2">
      <c r="A193" s="83" t="s">
        <v>534</v>
      </c>
      <c r="B193" s="71" t="s">
        <v>1475</v>
      </c>
      <c r="C193" s="71" t="s">
        <v>635</v>
      </c>
      <c r="E193" s="71" t="s">
        <v>1568</v>
      </c>
      <c r="F193" s="20" t="s">
        <v>2300</v>
      </c>
      <c r="G193" s="79">
        <v>0</v>
      </c>
      <c r="H193" s="80"/>
      <c r="I193" s="79">
        <v>0</v>
      </c>
      <c r="J193" s="81">
        <v>0</v>
      </c>
      <c r="K193" s="79">
        <v>0</v>
      </c>
      <c r="L193" s="79">
        <v>0</v>
      </c>
    </row>
    <row r="194" spans="1:12" hidden="1" outlineLevel="2">
      <c r="A194" s="83" t="s">
        <v>534</v>
      </c>
      <c r="B194" s="71" t="s">
        <v>1475</v>
      </c>
      <c r="C194" s="71" t="s">
        <v>635</v>
      </c>
      <c r="E194" s="71" t="s">
        <v>1569</v>
      </c>
      <c r="F194" s="20" t="s">
        <v>2300</v>
      </c>
      <c r="G194" s="79">
        <v>0</v>
      </c>
      <c r="H194" s="80"/>
      <c r="I194" s="79">
        <v>0</v>
      </c>
      <c r="J194" s="81">
        <v>0</v>
      </c>
      <c r="K194" s="79">
        <v>0</v>
      </c>
      <c r="L194" s="79">
        <v>0</v>
      </c>
    </row>
    <row r="195" spans="1:12" hidden="1" outlineLevel="2">
      <c r="A195" s="83" t="s">
        <v>534</v>
      </c>
      <c r="B195" s="71" t="s">
        <v>1475</v>
      </c>
      <c r="C195" s="71" t="s">
        <v>635</v>
      </c>
      <c r="E195" s="71" t="s">
        <v>1570</v>
      </c>
      <c r="F195" s="20" t="s">
        <v>2300</v>
      </c>
      <c r="G195" s="79">
        <v>0.73259999999999992</v>
      </c>
      <c r="H195" s="80"/>
      <c r="I195" s="79">
        <v>0</v>
      </c>
      <c r="J195" s="81">
        <v>0</v>
      </c>
      <c r="K195" s="79">
        <v>0.1305</v>
      </c>
      <c r="L195" s="79">
        <v>7.0559999999999998E-2</v>
      </c>
    </row>
    <row r="196" spans="1:12" hidden="1" outlineLevel="2">
      <c r="A196" s="83" t="s">
        <v>534</v>
      </c>
      <c r="B196" s="71" t="s">
        <v>1475</v>
      </c>
      <c r="C196" s="71" t="s">
        <v>635</v>
      </c>
      <c r="E196" s="71" t="s">
        <v>1571</v>
      </c>
      <c r="F196" s="20" t="s">
        <v>2300</v>
      </c>
      <c r="G196" s="79">
        <v>0.67259999999999986</v>
      </c>
      <c r="H196" s="80"/>
      <c r="I196" s="79">
        <v>0</v>
      </c>
      <c r="J196" s="81">
        <v>0</v>
      </c>
      <c r="K196" s="79">
        <v>0.1305</v>
      </c>
      <c r="L196" s="79">
        <v>6.480000000000001E-2</v>
      </c>
    </row>
    <row r="197" spans="1:12" hidden="1" outlineLevel="2">
      <c r="A197" s="83" t="s">
        <v>534</v>
      </c>
      <c r="B197" s="71" t="s">
        <v>1475</v>
      </c>
      <c r="C197" s="71" t="s">
        <v>635</v>
      </c>
      <c r="E197" s="71" t="s">
        <v>1572</v>
      </c>
      <c r="F197" s="20" t="s">
        <v>2300</v>
      </c>
      <c r="G197" s="79">
        <v>0</v>
      </c>
      <c r="H197" s="80"/>
      <c r="I197" s="79">
        <v>0</v>
      </c>
      <c r="J197" s="81">
        <v>0</v>
      </c>
      <c r="K197" s="79">
        <v>0</v>
      </c>
      <c r="L197" s="79">
        <v>0</v>
      </c>
    </row>
    <row r="198" spans="1:12" hidden="1" outlineLevel="2">
      <c r="A198" s="83" t="s">
        <v>534</v>
      </c>
      <c r="B198" s="71" t="s">
        <v>1475</v>
      </c>
      <c r="C198" s="71" t="s">
        <v>635</v>
      </c>
      <c r="E198" s="71" t="s">
        <v>1573</v>
      </c>
      <c r="F198" s="20" t="s">
        <v>2300</v>
      </c>
      <c r="G198" s="79">
        <v>0</v>
      </c>
      <c r="H198" s="80"/>
      <c r="I198" s="79">
        <v>0</v>
      </c>
      <c r="J198" s="81">
        <v>0</v>
      </c>
      <c r="K198" s="79">
        <v>0</v>
      </c>
      <c r="L198" s="79">
        <v>0</v>
      </c>
    </row>
    <row r="199" spans="1:12" outlineLevel="1" collapsed="1">
      <c r="A199" s="88" t="s">
        <v>2171</v>
      </c>
      <c r="B199" s="136" t="s">
        <v>535</v>
      </c>
      <c r="C199" s="71"/>
      <c r="E199" s="71"/>
      <c r="F199" s="20"/>
      <c r="G199" s="93">
        <f t="shared" ref="G199:L199" si="1">SUBTOTAL(9,G32:G198)</f>
        <v>627.07385265050027</v>
      </c>
      <c r="H199" s="77">
        <f t="shared" si="1"/>
        <v>0</v>
      </c>
      <c r="I199" s="93">
        <f t="shared" si="1"/>
        <v>189.64438523850001</v>
      </c>
      <c r="J199" s="78">
        <f t="shared" si="1"/>
        <v>491.34705385350014</v>
      </c>
      <c r="K199" s="93">
        <f t="shared" si="1"/>
        <v>52.616762298000005</v>
      </c>
      <c r="L199" s="93">
        <f t="shared" si="1"/>
        <v>144.39895425499998</v>
      </c>
    </row>
    <row r="200" spans="1:12" hidden="1" outlineLevel="2">
      <c r="A200" s="83" t="s">
        <v>536</v>
      </c>
      <c r="B200" s="83" t="s">
        <v>537</v>
      </c>
      <c r="C200" s="84">
        <v>24510</v>
      </c>
      <c r="D200" s="84">
        <v>10300502</v>
      </c>
      <c r="E200" s="83" t="s">
        <v>631</v>
      </c>
      <c r="F200" s="83" t="s">
        <v>557</v>
      </c>
      <c r="G200" s="94">
        <v>5.5285000000000001E-2</v>
      </c>
      <c r="H200" s="95"/>
      <c r="I200" s="94">
        <v>0.22114</v>
      </c>
      <c r="J200" s="94">
        <v>2.3551409999999998E-2</v>
      </c>
      <c r="K200" s="94">
        <v>0.47766239999999999</v>
      </c>
      <c r="L200" s="94">
        <v>3.7593800000000001E-3</v>
      </c>
    </row>
    <row r="201" spans="1:12" hidden="1" outlineLevel="2">
      <c r="A201" s="83" t="s">
        <v>536</v>
      </c>
      <c r="B201" s="83" t="s">
        <v>537</v>
      </c>
      <c r="C201" s="84">
        <v>24510</v>
      </c>
      <c r="D201" s="84">
        <v>40201625</v>
      </c>
      <c r="E201" s="83" t="s">
        <v>631</v>
      </c>
      <c r="F201" s="83" t="s">
        <v>557</v>
      </c>
      <c r="G201" s="95"/>
      <c r="H201" s="95"/>
      <c r="I201" s="95"/>
      <c r="J201" s="95"/>
      <c r="K201" s="95"/>
      <c r="L201" s="94">
        <v>1.925</v>
      </c>
    </row>
    <row r="202" spans="1:12" hidden="1" outlineLevel="2">
      <c r="A202" s="83" t="s">
        <v>536</v>
      </c>
      <c r="B202" s="83" t="s">
        <v>537</v>
      </c>
      <c r="C202" s="84">
        <v>24510</v>
      </c>
      <c r="D202" s="84">
        <v>2201001250</v>
      </c>
      <c r="E202" s="83" t="s">
        <v>571</v>
      </c>
      <c r="F202" s="83" t="s">
        <v>557</v>
      </c>
      <c r="G202" s="94">
        <v>22.766374209999999</v>
      </c>
      <c r="H202" s="94">
        <v>0.30721938300000001</v>
      </c>
      <c r="I202" s="94">
        <v>1.8821386630000001</v>
      </c>
      <c r="J202" s="94">
        <v>3.5076229E-2</v>
      </c>
      <c r="K202" s="94">
        <v>2.0424952E-2</v>
      </c>
      <c r="L202" s="94">
        <v>2.8336705539999998</v>
      </c>
    </row>
    <row r="203" spans="1:12" hidden="1" outlineLevel="2">
      <c r="A203" s="83" t="s">
        <v>536</v>
      </c>
      <c r="B203" s="83" t="s">
        <v>537</v>
      </c>
      <c r="C203" s="84">
        <v>24510</v>
      </c>
      <c r="D203" s="84">
        <v>2201020250</v>
      </c>
      <c r="E203" s="83" t="s">
        <v>571</v>
      </c>
      <c r="F203" s="83" t="s">
        <v>557</v>
      </c>
      <c r="G203" s="94">
        <v>17.14447625</v>
      </c>
      <c r="H203" s="94">
        <v>0.10428491500000001</v>
      </c>
      <c r="I203" s="94">
        <v>0.91611599600000004</v>
      </c>
      <c r="J203" s="94">
        <v>1.2445738E-2</v>
      </c>
      <c r="K203" s="94">
        <v>9.1268749999999996E-3</v>
      </c>
      <c r="L203" s="94">
        <v>1.9347893190000001</v>
      </c>
    </row>
    <row r="204" spans="1:12" hidden="1" outlineLevel="2">
      <c r="A204" s="83" t="s">
        <v>536</v>
      </c>
      <c r="B204" s="83" t="s">
        <v>537</v>
      </c>
      <c r="C204" s="84">
        <v>24510</v>
      </c>
      <c r="D204" s="84">
        <v>2201070250</v>
      </c>
      <c r="E204" s="83" t="s">
        <v>571</v>
      </c>
      <c r="F204" s="83" t="s">
        <v>557</v>
      </c>
      <c r="G204" s="94">
        <v>0.26329149200000002</v>
      </c>
      <c r="H204" s="94">
        <v>7.4321999999999998E-5</v>
      </c>
      <c r="I204" s="94">
        <v>8.0007410000000004E-3</v>
      </c>
      <c r="J204" s="94">
        <v>1.48479E-4</v>
      </c>
      <c r="K204" s="94">
        <v>3.6501799999999997E-5</v>
      </c>
      <c r="L204" s="94">
        <v>3.0964763999999999E-2</v>
      </c>
    </row>
    <row r="205" spans="1:12" hidden="1" outlineLevel="2">
      <c r="A205" s="83" t="s">
        <v>536</v>
      </c>
      <c r="B205" s="83" t="s">
        <v>537</v>
      </c>
      <c r="C205" s="84">
        <v>24510</v>
      </c>
      <c r="D205" s="84">
        <v>2230001250</v>
      </c>
      <c r="E205" s="83" t="s">
        <v>571</v>
      </c>
      <c r="F205" s="83" t="s">
        <v>557</v>
      </c>
      <c r="G205" s="94">
        <v>0.51942312599999996</v>
      </c>
      <c r="H205" s="94">
        <v>1.9544279999999998E-3</v>
      </c>
      <c r="I205" s="94">
        <v>0.34457531299999999</v>
      </c>
      <c r="J205" s="94">
        <v>3.7938899999999998E-2</v>
      </c>
      <c r="K205" s="94">
        <v>3.0184136E-2</v>
      </c>
      <c r="L205" s="94">
        <v>0.16715708500000001</v>
      </c>
    </row>
    <row r="206" spans="1:12" hidden="1" outlineLevel="2">
      <c r="A206" s="83" t="s">
        <v>536</v>
      </c>
      <c r="B206" s="83" t="s">
        <v>537</v>
      </c>
      <c r="C206" s="84">
        <v>24510</v>
      </c>
      <c r="D206" s="84">
        <v>2230060250</v>
      </c>
      <c r="E206" s="83" t="s">
        <v>571</v>
      </c>
      <c r="F206" s="83" t="s">
        <v>557</v>
      </c>
      <c r="G206" s="94">
        <v>0.106415677</v>
      </c>
      <c r="H206" s="94">
        <v>1.8944E-4</v>
      </c>
      <c r="I206" s="94">
        <v>6.5277897000000001E-2</v>
      </c>
      <c r="J206" s="94">
        <v>6.312799E-3</v>
      </c>
      <c r="K206" s="94">
        <v>4.3738279999999997E-3</v>
      </c>
      <c r="L206" s="94">
        <v>5.9119171999999998E-2</v>
      </c>
    </row>
    <row r="207" spans="1:12" hidden="1" outlineLevel="2">
      <c r="A207" s="83" t="s">
        <v>536</v>
      </c>
      <c r="B207" s="83" t="s">
        <v>537</v>
      </c>
      <c r="C207" s="84">
        <v>24510</v>
      </c>
      <c r="D207" s="84">
        <v>2230074250</v>
      </c>
      <c r="E207" s="83" t="s">
        <v>571</v>
      </c>
      <c r="F207" s="83" t="s">
        <v>557</v>
      </c>
      <c r="G207" s="94">
        <v>36.475462039999996</v>
      </c>
      <c r="H207" s="94">
        <v>0.103518766</v>
      </c>
      <c r="I207" s="94">
        <v>51.960820859999998</v>
      </c>
      <c r="J207" s="94">
        <v>1.1634813550000001</v>
      </c>
      <c r="K207" s="94">
        <v>1.6899486850000001</v>
      </c>
      <c r="L207" s="94">
        <v>4.8715882859999997</v>
      </c>
    </row>
    <row r="208" spans="1:12" hidden="1" outlineLevel="2">
      <c r="A208" s="83" t="s">
        <v>536</v>
      </c>
      <c r="B208" s="83" t="s">
        <v>537</v>
      </c>
      <c r="C208" s="84">
        <v>24510</v>
      </c>
      <c r="D208" s="84">
        <v>2265003020</v>
      </c>
      <c r="E208" s="83" t="s">
        <v>571</v>
      </c>
      <c r="F208" s="83" t="s">
        <v>557</v>
      </c>
      <c r="G208" s="94">
        <v>16.311643480000001</v>
      </c>
      <c r="H208" s="95"/>
      <c r="I208" s="94">
        <v>0.59671934800000004</v>
      </c>
      <c r="J208" s="94">
        <v>1.5716586000000001E-2</v>
      </c>
      <c r="K208" s="94">
        <v>3.3883262999999997E-2</v>
      </c>
      <c r="L208" s="94">
        <v>0.36196829899999999</v>
      </c>
    </row>
    <row r="209" spans="1:12" hidden="1" outlineLevel="2">
      <c r="A209" s="83" t="s">
        <v>536</v>
      </c>
      <c r="B209" s="83" t="s">
        <v>537</v>
      </c>
      <c r="C209" s="84">
        <v>24510</v>
      </c>
      <c r="D209" s="84">
        <v>2267003020</v>
      </c>
      <c r="E209" s="83" t="s">
        <v>571</v>
      </c>
      <c r="F209" s="83" t="s">
        <v>557</v>
      </c>
      <c r="G209" s="94">
        <v>85.872717679999994</v>
      </c>
      <c r="H209" s="95"/>
      <c r="I209" s="94">
        <v>6.9551651630000002</v>
      </c>
      <c r="J209" s="94">
        <v>0.113007081</v>
      </c>
      <c r="K209" s="94">
        <v>2.0022687000000001E-2</v>
      </c>
      <c r="L209" s="94">
        <v>2.1060073500000001</v>
      </c>
    </row>
    <row r="210" spans="1:12" hidden="1" outlineLevel="2">
      <c r="A210" s="83" t="s">
        <v>536</v>
      </c>
      <c r="B210" s="83" t="s">
        <v>537</v>
      </c>
      <c r="C210" s="84">
        <v>24510</v>
      </c>
      <c r="D210" s="84">
        <v>2270002045</v>
      </c>
      <c r="E210" s="83" t="s">
        <v>571</v>
      </c>
      <c r="F210" s="83" t="s">
        <v>557</v>
      </c>
      <c r="G210" s="94">
        <v>3.629537628</v>
      </c>
      <c r="H210" s="95"/>
      <c r="I210" s="94">
        <v>22.25865104</v>
      </c>
      <c r="J210" s="94">
        <v>0.87729516600000002</v>
      </c>
      <c r="K210" s="94">
        <v>3.0158852600000001</v>
      </c>
      <c r="L210" s="94">
        <v>1.092743131</v>
      </c>
    </row>
    <row r="211" spans="1:12" hidden="1" outlineLevel="2">
      <c r="A211" s="83" t="s">
        <v>536</v>
      </c>
      <c r="B211" s="83" t="s">
        <v>537</v>
      </c>
      <c r="C211" s="84">
        <v>24510</v>
      </c>
      <c r="D211" s="84">
        <v>2270002051</v>
      </c>
      <c r="E211" s="83" t="s">
        <v>571</v>
      </c>
      <c r="F211" s="83" t="s">
        <v>557</v>
      </c>
      <c r="G211" s="94">
        <v>3.9814998250000002</v>
      </c>
      <c r="H211" s="95"/>
      <c r="I211" s="94">
        <v>9.5299580160000001</v>
      </c>
      <c r="J211" s="94">
        <v>0.71824898299999995</v>
      </c>
      <c r="K211" s="94">
        <v>1.959198081</v>
      </c>
      <c r="L211" s="94">
        <v>0.49884640000000002</v>
      </c>
    </row>
    <row r="212" spans="1:12" hidden="1" outlineLevel="2">
      <c r="A212" s="83" t="s">
        <v>536</v>
      </c>
      <c r="B212" s="83" t="s">
        <v>537</v>
      </c>
      <c r="C212" s="84">
        <v>24510</v>
      </c>
      <c r="D212" s="84">
        <v>2270002060</v>
      </c>
      <c r="E212" s="83" t="s">
        <v>571</v>
      </c>
      <c r="F212" s="83" t="s">
        <v>557</v>
      </c>
      <c r="G212" s="94">
        <v>5.7855117999999997E-2</v>
      </c>
      <c r="H212" s="95"/>
      <c r="I212" s="94">
        <v>6.6817285000000004E-2</v>
      </c>
      <c r="J212" s="94">
        <v>6.7780210000000004E-3</v>
      </c>
      <c r="K212" s="94">
        <v>1.1900983E-2</v>
      </c>
      <c r="L212" s="94">
        <v>6.3127349999999999E-3</v>
      </c>
    </row>
    <row r="213" spans="1:12" hidden="1" outlineLevel="2">
      <c r="A213" s="83" t="s">
        <v>536</v>
      </c>
      <c r="B213" s="83" t="s">
        <v>537</v>
      </c>
      <c r="C213" s="84">
        <v>24510</v>
      </c>
      <c r="D213" s="84">
        <v>2270002066</v>
      </c>
      <c r="E213" s="83" t="s">
        <v>571</v>
      </c>
      <c r="F213" s="83" t="s">
        <v>557</v>
      </c>
      <c r="G213" s="94">
        <v>0.249043605</v>
      </c>
      <c r="H213" s="95"/>
      <c r="I213" s="94">
        <v>0.32959275300000002</v>
      </c>
      <c r="J213" s="94">
        <v>3.7791619999999998E-2</v>
      </c>
      <c r="K213" s="94">
        <v>6.2602779999999997E-2</v>
      </c>
      <c r="L213" s="94">
        <v>5.4819156000000001E-2</v>
      </c>
    </row>
    <row r="214" spans="1:12" hidden="1" outlineLevel="2">
      <c r="A214" s="83" t="s">
        <v>536</v>
      </c>
      <c r="B214" s="83" t="s">
        <v>537</v>
      </c>
      <c r="C214" s="84">
        <v>24510</v>
      </c>
      <c r="D214" s="84">
        <v>2270002072</v>
      </c>
      <c r="E214" s="83" t="s">
        <v>571</v>
      </c>
      <c r="F214" s="83" t="s">
        <v>557</v>
      </c>
      <c r="G214" s="94">
        <v>0.23633363099999999</v>
      </c>
      <c r="H214" s="95"/>
      <c r="I214" s="94">
        <v>0.19875385300000001</v>
      </c>
      <c r="J214" s="94">
        <v>2.7725778E-2</v>
      </c>
      <c r="K214" s="94">
        <v>3.4615126000000003E-2</v>
      </c>
      <c r="L214" s="94">
        <v>3.6340895999999998E-2</v>
      </c>
    </row>
    <row r="215" spans="1:12" hidden="1" outlineLevel="2">
      <c r="A215" s="83" t="s">
        <v>536</v>
      </c>
      <c r="B215" s="83" t="s">
        <v>537</v>
      </c>
      <c r="C215" s="84">
        <v>24510</v>
      </c>
      <c r="D215" s="84">
        <v>2270003010</v>
      </c>
      <c r="E215" s="83" t="s">
        <v>571</v>
      </c>
      <c r="F215" s="83" t="s">
        <v>557</v>
      </c>
      <c r="G215" s="94">
        <v>1.4506213E-2</v>
      </c>
      <c r="H215" s="95"/>
      <c r="I215" s="94">
        <v>1.2190572E-2</v>
      </c>
      <c r="J215" s="94">
        <v>1.696522E-3</v>
      </c>
      <c r="K215" s="94">
        <v>2.122348E-3</v>
      </c>
      <c r="L215" s="94">
        <v>2.2260719999999999E-3</v>
      </c>
    </row>
    <row r="216" spans="1:12" hidden="1" outlineLevel="2">
      <c r="A216" s="83" t="s">
        <v>536</v>
      </c>
      <c r="B216" s="83" t="s">
        <v>537</v>
      </c>
      <c r="C216" s="84">
        <v>24510</v>
      </c>
      <c r="D216" s="84">
        <v>2270003020</v>
      </c>
      <c r="E216" s="83" t="s">
        <v>571</v>
      </c>
      <c r="F216" s="83" t="s">
        <v>557</v>
      </c>
      <c r="G216" s="94">
        <v>37.717712460000001</v>
      </c>
      <c r="H216" s="95"/>
      <c r="I216" s="94">
        <v>74.826455620000004</v>
      </c>
      <c r="J216" s="94">
        <v>6.9243596030000001</v>
      </c>
      <c r="K216" s="94">
        <v>14.6600836</v>
      </c>
      <c r="L216" s="94">
        <v>6.6617451350000003</v>
      </c>
    </row>
    <row r="217" spans="1:12" hidden="1" outlineLevel="2">
      <c r="A217" s="83" t="s">
        <v>536</v>
      </c>
      <c r="B217" s="83" t="s">
        <v>537</v>
      </c>
      <c r="C217" s="84">
        <v>24510</v>
      </c>
      <c r="D217" s="84">
        <v>2270003030</v>
      </c>
      <c r="E217" s="83" t="s">
        <v>571</v>
      </c>
      <c r="F217" s="83" t="s">
        <v>557</v>
      </c>
      <c r="G217" s="94">
        <v>3.7557989999999999E-2</v>
      </c>
      <c r="H217" s="95"/>
      <c r="I217" s="94">
        <v>0.108890606</v>
      </c>
      <c r="J217" s="94">
        <v>7.4301590000000004E-3</v>
      </c>
      <c r="K217" s="94">
        <v>1.8331526000000001E-2</v>
      </c>
      <c r="L217" s="94">
        <v>9.3975350000000003E-3</v>
      </c>
    </row>
    <row r="218" spans="1:12" hidden="1" outlineLevel="2">
      <c r="A218" s="83" t="s">
        <v>536</v>
      </c>
      <c r="B218" s="83" t="s">
        <v>537</v>
      </c>
      <c r="C218" s="84">
        <v>24510</v>
      </c>
      <c r="D218" s="84">
        <v>2270003040</v>
      </c>
      <c r="E218" s="83" t="s">
        <v>571</v>
      </c>
      <c r="F218" s="83" t="s">
        <v>557</v>
      </c>
      <c r="G218" s="94">
        <v>5.8200609400000003</v>
      </c>
      <c r="H218" s="95"/>
      <c r="I218" s="94">
        <v>23.177997690000002</v>
      </c>
      <c r="J218" s="94">
        <v>1.245002363</v>
      </c>
      <c r="K218" s="94">
        <v>4.5348810039999998</v>
      </c>
      <c r="L218" s="94">
        <v>1.2886688529999999</v>
      </c>
    </row>
    <row r="219" spans="1:12" hidden="1" outlineLevel="2">
      <c r="A219" s="83" t="s">
        <v>536</v>
      </c>
      <c r="B219" s="83" t="s">
        <v>537</v>
      </c>
      <c r="C219" s="84">
        <v>24510</v>
      </c>
      <c r="D219" s="84">
        <v>2270003050</v>
      </c>
      <c r="E219" s="83" t="s">
        <v>571</v>
      </c>
      <c r="F219" s="83" t="s">
        <v>557</v>
      </c>
      <c r="G219" s="94">
        <v>5.9712730690000004</v>
      </c>
      <c r="H219" s="95"/>
      <c r="I219" s="94">
        <v>11.205064520000001</v>
      </c>
      <c r="J219" s="94">
        <v>0.91642602799999995</v>
      </c>
      <c r="K219" s="94">
        <v>2.0661775599999999</v>
      </c>
      <c r="L219" s="94">
        <v>1.008140842</v>
      </c>
    </row>
    <row r="220" spans="1:12" hidden="1" outlineLevel="2">
      <c r="A220" s="83" t="s">
        <v>536</v>
      </c>
      <c r="B220" s="83" t="s">
        <v>537</v>
      </c>
      <c r="C220" s="84">
        <v>24510</v>
      </c>
      <c r="D220" s="84">
        <v>2270003070</v>
      </c>
      <c r="E220" s="83" t="s">
        <v>571</v>
      </c>
      <c r="F220" s="83" t="s">
        <v>557</v>
      </c>
      <c r="G220" s="94">
        <v>31.627383529999999</v>
      </c>
      <c r="H220" s="95"/>
      <c r="I220" s="94">
        <v>77.374070849999995</v>
      </c>
      <c r="J220" s="94">
        <v>7.6345452759999999</v>
      </c>
      <c r="K220" s="94">
        <v>17.848932829999999</v>
      </c>
      <c r="L220" s="94">
        <v>6.2043331720000001</v>
      </c>
    </row>
    <row r="221" spans="1:12" hidden="1" outlineLevel="2">
      <c r="A221" s="83" t="s">
        <v>536</v>
      </c>
      <c r="B221" s="83" t="s">
        <v>537</v>
      </c>
      <c r="C221" s="84">
        <v>24510</v>
      </c>
      <c r="D221" s="84">
        <v>2270005015</v>
      </c>
      <c r="E221" s="83" t="s">
        <v>571</v>
      </c>
      <c r="F221" s="83" t="s">
        <v>557</v>
      </c>
      <c r="G221" s="94">
        <v>3.8417664989999998</v>
      </c>
      <c r="H221" s="95"/>
      <c r="I221" s="94">
        <v>4.4369180520000002</v>
      </c>
      <c r="J221" s="94">
        <v>0.45009642300000002</v>
      </c>
      <c r="K221" s="94">
        <v>0.79026365899999995</v>
      </c>
      <c r="L221" s="94">
        <v>0.419192434</v>
      </c>
    </row>
    <row r="222" spans="1:12" hidden="1" outlineLevel="2">
      <c r="A222" s="83" t="s">
        <v>536</v>
      </c>
      <c r="B222" s="83" t="s">
        <v>537</v>
      </c>
      <c r="C222" s="84">
        <v>24510</v>
      </c>
      <c r="D222" s="84">
        <v>2270006005</v>
      </c>
      <c r="E222" s="83" t="s">
        <v>571</v>
      </c>
      <c r="F222" s="83" t="s">
        <v>557</v>
      </c>
      <c r="G222" s="94">
        <v>2.258784591</v>
      </c>
      <c r="H222" s="95"/>
      <c r="I222" s="94">
        <v>8.2858481689999994</v>
      </c>
      <c r="J222" s="94">
        <v>0.51305300499999995</v>
      </c>
      <c r="K222" s="94">
        <v>1.599115082</v>
      </c>
      <c r="L222" s="94">
        <v>0.62563588299999995</v>
      </c>
    </row>
    <row r="223" spans="1:12" hidden="1" outlineLevel="2">
      <c r="A223" s="83" t="s">
        <v>536</v>
      </c>
      <c r="B223" s="83" t="s">
        <v>537</v>
      </c>
      <c r="C223" s="84">
        <v>24510</v>
      </c>
      <c r="D223" s="84">
        <v>2285002010</v>
      </c>
      <c r="E223" s="83" t="s">
        <v>571</v>
      </c>
      <c r="F223" s="83" t="s">
        <v>557</v>
      </c>
      <c r="G223" s="94">
        <v>1.5579477779999999</v>
      </c>
      <c r="H223" s="95"/>
      <c r="I223" s="94">
        <v>8.4608237499999994</v>
      </c>
      <c r="J223" s="94">
        <v>0.211194778</v>
      </c>
      <c r="K223" s="94">
        <v>0.49961786600000002</v>
      </c>
      <c r="L223" s="94">
        <v>0.46598694400000001</v>
      </c>
    </row>
    <row r="224" spans="1:12" outlineLevel="1" collapsed="1">
      <c r="A224" s="90" t="s">
        <v>2301</v>
      </c>
      <c r="B224" s="89" t="s">
        <v>537</v>
      </c>
      <c r="C224" s="86"/>
      <c r="D224" s="86"/>
      <c r="E224" s="89"/>
      <c r="F224" s="89"/>
      <c r="G224" s="91">
        <f t="shared" ref="G224:L224" si="2">SUBTOTAL(9,G200:G223)</f>
        <v>276.51635183200005</v>
      </c>
      <c r="H224" s="92">
        <f t="shared" si="2"/>
        <v>0.51724125399999998</v>
      </c>
      <c r="I224" s="91">
        <f t="shared" si="2"/>
        <v>303.22198675699997</v>
      </c>
      <c r="J224" s="91">
        <f t="shared" si="2"/>
        <v>20.979322302</v>
      </c>
      <c r="K224" s="91">
        <f t="shared" si="2"/>
        <v>49.389391032799992</v>
      </c>
      <c r="L224" s="91">
        <f t="shared" si="2"/>
        <v>32.668413397000002</v>
      </c>
    </row>
    <row r="225" spans="1:12">
      <c r="A225" s="90" t="s">
        <v>2172</v>
      </c>
      <c r="B225" s="89"/>
      <c r="C225" s="86"/>
      <c r="D225" s="86"/>
      <c r="E225" s="89"/>
      <c r="F225" s="89"/>
      <c r="G225" s="91">
        <f t="shared" ref="G225:L225" si="3">SUBTOTAL(9,G2:G223)</f>
        <v>3232.5632544825025</v>
      </c>
      <c r="H225" s="92">
        <f t="shared" si="3"/>
        <v>0.51724125399999998</v>
      </c>
      <c r="I225" s="91">
        <f t="shared" si="3"/>
        <v>1946.978171995499</v>
      </c>
      <c r="J225" s="91">
        <f t="shared" si="3"/>
        <v>555.58913276847284</v>
      </c>
      <c r="K225" s="91">
        <f t="shared" si="3"/>
        <v>222.94430439361662</v>
      </c>
      <c r="L225" s="91">
        <f t="shared" si="3"/>
        <v>387.10191765200011</v>
      </c>
    </row>
  </sheetData>
  <sheetProtection password="CD58" sheet="1" objects="1" scenarios="1"/>
  <printOptions gridLines="1"/>
  <pageMargins left="0.45" right="0.45" top="0.5" bottom="0.5" header="0.3" footer="0.3"/>
  <pageSetup scale="74" orientation="landscape" r:id="rId1"/>
  <headerFooter>
    <oddHeader>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2:J13"/>
  <sheetViews>
    <sheetView workbookViewId="0">
      <selection activeCell="G27" sqref="G27"/>
    </sheetView>
  </sheetViews>
  <sheetFormatPr defaultRowHeight="15"/>
  <cols>
    <col min="1" max="1" width="22.85546875" customWidth="1"/>
    <col min="2" max="2" width="8.85546875" customWidth="1"/>
    <col min="7" max="7" width="10.7109375" customWidth="1"/>
  </cols>
  <sheetData>
    <row r="2" spans="1:10">
      <c r="A2" s="1" t="s">
        <v>551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552</v>
      </c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/>
    <row r="5" spans="1:10" ht="16.5" thickTop="1" thickBot="1">
      <c r="A5" s="216" t="s">
        <v>538</v>
      </c>
      <c r="B5" s="2" t="s">
        <v>4</v>
      </c>
      <c r="C5" s="2" t="s">
        <v>539</v>
      </c>
      <c r="D5" s="2" t="s">
        <v>0</v>
      </c>
      <c r="E5" s="2" t="s">
        <v>4</v>
      </c>
      <c r="F5" s="2" t="s">
        <v>539</v>
      </c>
      <c r="G5" s="2" t="s">
        <v>0</v>
      </c>
      <c r="H5" s="2" t="s">
        <v>540</v>
      </c>
      <c r="I5" s="2" t="s">
        <v>541</v>
      </c>
      <c r="J5" s="3" t="s">
        <v>22</v>
      </c>
    </row>
    <row r="6" spans="1:10" ht="15.75" thickBot="1">
      <c r="A6" s="217"/>
      <c r="B6" s="4" t="s">
        <v>545</v>
      </c>
      <c r="C6" s="4" t="s">
        <v>545</v>
      </c>
      <c r="D6" s="4" t="s">
        <v>545</v>
      </c>
      <c r="E6" s="4" t="s">
        <v>542</v>
      </c>
      <c r="F6" s="4" t="s">
        <v>542</v>
      </c>
      <c r="G6" s="4" t="s">
        <v>542</v>
      </c>
      <c r="H6" s="4" t="s">
        <v>542</v>
      </c>
      <c r="I6" s="4" t="s">
        <v>542</v>
      </c>
      <c r="J6" s="5" t="s">
        <v>542</v>
      </c>
    </row>
    <row r="7" spans="1:10">
      <c r="A7" s="11" t="s">
        <v>543</v>
      </c>
      <c r="B7" s="7">
        <v>10.775875387018397</v>
      </c>
      <c r="C7" s="8">
        <v>26.484807981836777</v>
      </c>
      <c r="D7" s="8">
        <v>111.52193073129091</v>
      </c>
      <c r="E7" s="7">
        <v>3743.6811396907201</v>
      </c>
      <c r="F7" s="8">
        <v>9288.4191433618398</v>
      </c>
      <c r="G7" s="8">
        <v>41794.296370311997</v>
      </c>
      <c r="H7" s="8">
        <v>47.943996579487703</v>
      </c>
      <c r="I7" s="8">
        <v>344.84867446389302</v>
      </c>
      <c r="J7" s="13">
        <v>207.34695906685499</v>
      </c>
    </row>
    <row r="8" spans="1:10">
      <c r="A8" s="11" t="s">
        <v>546</v>
      </c>
      <c r="B8" s="7">
        <v>14.382168004547299</v>
      </c>
      <c r="C8" s="9">
        <v>38.264599982571355</v>
      </c>
      <c r="D8" s="9">
        <v>155.25869980514443</v>
      </c>
      <c r="E8" s="7">
        <v>4991.8837823697604</v>
      </c>
      <c r="F8" s="9">
        <v>13588.4113760701</v>
      </c>
      <c r="G8" s="9">
        <v>57203.914654879904</v>
      </c>
      <c r="H8" s="9">
        <v>68.3675771083077</v>
      </c>
      <c r="I8" s="9">
        <v>515.88222600966003</v>
      </c>
      <c r="J8" s="14">
        <v>294.93769796836602</v>
      </c>
    </row>
    <row r="9" spans="1:10">
      <c r="A9" s="11" t="s">
        <v>547</v>
      </c>
      <c r="B9" s="7">
        <v>3.1007538658316625</v>
      </c>
      <c r="C9" s="9">
        <v>6.2139798700538185</v>
      </c>
      <c r="D9" s="9">
        <v>26.261847711283302</v>
      </c>
      <c r="E9" s="7">
        <v>1082.4098153101399</v>
      </c>
      <c r="F9" s="9">
        <v>2187.5380562944301</v>
      </c>
      <c r="G9" s="9">
        <v>10752.881805829</v>
      </c>
      <c r="H9" s="9">
        <v>10.673225493818199</v>
      </c>
      <c r="I9" s="9">
        <v>79.3264325690579</v>
      </c>
      <c r="J9" s="14">
        <v>44.200646037043597</v>
      </c>
    </row>
    <row r="10" spans="1:10">
      <c r="A10" s="11" t="s">
        <v>548</v>
      </c>
      <c r="B10" s="7">
        <v>4.5540545839899709</v>
      </c>
      <c r="C10" s="9">
        <v>11.153041152200743</v>
      </c>
      <c r="D10" s="9">
        <v>45.619219220549105</v>
      </c>
      <c r="E10" s="7">
        <v>1596.1174137171099</v>
      </c>
      <c r="F10" s="9">
        <v>4038.13080384045</v>
      </c>
      <c r="G10" s="9">
        <v>17546.452545987977</v>
      </c>
      <c r="H10" s="9">
        <v>19.418898553904548</v>
      </c>
      <c r="I10" s="9">
        <v>144.64979722723913</v>
      </c>
      <c r="J10" s="14">
        <v>84.90990557669879</v>
      </c>
    </row>
    <row r="11" spans="1:10">
      <c r="A11" s="11" t="s">
        <v>549</v>
      </c>
      <c r="B11" s="7">
        <v>6.0084523033082613</v>
      </c>
      <c r="C11" s="9">
        <v>17.905737559490635</v>
      </c>
      <c r="D11" s="9">
        <v>72.277659852902076</v>
      </c>
      <c r="E11" s="7">
        <v>2075.6677558291399</v>
      </c>
      <c r="F11" s="9">
        <v>6341.3287456520602</v>
      </c>
      <c r="G11" s="9">
        <v>25451.407301243406</v>
      </c>
      <c r="H11" s="9">
        <v>32.900357807085328</v>
      </c>
      <c r="I11" s="9">
        <v>233.19484945330095</v>
      </c>
      <c r="J11" s="14">
        <v>148.43414885177313</v>
      </c>
    </row>
    <row r="12" spans="1:10" ht="15.75" thickBot="1">
      <c r="A12" s="11" t="s">
        <v>550</v>
      </c>
      <c r="B12" s="7">
        <v>6.5231971761512142</v>
      </c>
      <c r="C12" s="10">
        <v>16.707931957811681</v>
      </c>
      <c r="D12" s="10">
        <v>66.731166244252549</v>
      </c>
      <c r="E12" s="7">
        <v>2271.9538346389299</v>
      </c>
      <c r="F12" s="10">
        <v>5821.3860826719501</v>
      </c>
      <c r="G12" s="10">
        <v>24848.306604320001</v>
      </c>
      <c r="H12" s="10">
        <v>30.937672991397498</v>
      </c>
      <c r="I12" s="10">
        <v>240.05331101820801</v>
      </c>
      <c r="J12" s="12">
        <v>124.868809114802</v>
      </c>
    </row>
    <row r="13" spans="1:10" ht="15.75" thickBot="1">
      <c r="A13" s="6" t="s">
        <v>544</v>
      </c>
      <c r="B13" s="15">
        <v>45.34450132084681</v>
      </c>
      <c r="C13" s="15">
        <v>116.73009850396501</v>
      </c>
      <c r="D13" s="15">
        <v>477.6705235654224</v>
      </c>
      <c r="E13" s="15">
        <v>15761.713741555799</v>
      </c>
      <c r="F13" s="15">
        <v>41265.214207890836</v>
      </c>
      <c r="G13" s="15">
        <v>177597.25928257231</v>
      </c>
      <c r="H13" s="15">
        <v>210.24172853400097</v>
      </c>
      <c r="I13" s="16">
        <v>1557.955290741359</v>
      </c>
      <c r="J13" s="17">
        <v>904.69816661553853</v>
      </c>
    </row>
  </sheetData>
  <sheetProtection password="CD58" sheet="1" objects="1" scenarios="1"/>
  <mergeCells count="1">
    <mergeCell ref="A5:A6"/>
  </mergeCells>
  <printOptions gridLines="1"/>
  <pageMargins left="0.45" right="0.45" top="0.5" bottom="0.5" header="0.3" footer="0.3"/>
  <pageSetup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D57" sqref="D57"/>
    </sheetView>
  </sheetViews>
  <sheetFormatPr defaultRowHeight="15" outlineLevelRow="2"/>
  <cols>
    <col min="1" max="1" width="12.5703125" customWidth="1"/>
    <col min="3" max="3" width="12.7109375" customWidth="1"/>
    <col min="4" max="4" width="64.85546875" bestFit="1" customWidth="1"/>
  </cols>
  <sheetData>
    <row r="1" spans="1:7" s="115" customFormat="1" ht="45">
      <c r="A1" s="152" t="s">
        <v>2853</v>
      </c>
      <c r="B1" s="152" t="s">
        <v>2173</v>
      </c>
      <c r="C1" s="152" t="s">
        <v>2852</v>
      </c>
      <c r="D1" s="152" t="s">
        <v>2174</v>
      </c>
      <c r="E1" s="152" t="s">
        <v>0</v>
      </c>
      <c r="F1" s="152" t="s">
        <v>1</v>
      </c>
      <c r="G1" s="152" t="s">
        <v>4</v>
      </c>
    </row>
    <row r="2" spans="1:7" hidden="1" outlineLevel="2">
      <c r="A2" s="24" t="s">
        <v>5</v>
      </c>
      <c r="B2" s="24" t="s">
        <v>635</v>
      </c>
      <c r="C2" s="24" t="s">
        <v>6</v>
      </c>
      <c r="D2" s="24" t="s">
        <v>2175</v>
      </c>
      <c r="E2" s="25">
        <v>8.2854794520547947E-2</v>
      </c>
      <c r="F2" s="25">
        <v>5.9417534246575344E-2</v>
      </c>
      <c r="G2" s="25">
        <v>1.118904109589041E-2</v>
      </c>
    </row>
    <row r="3" spans="1:7" hidden="1" outlineLevel="2">
      <c r="A3" s="24" t="s">
        <v>5</v>
      </c>
      <c r="B3" s="24" t="s">
        <v>635</v>
      </c>
      <c r="C3" s="24" t="s">
        <v>7</v>
      </c>
      <c r="D3" s="24" t="s">
        <v>2176</v>
      </c>
      <c r="E3" s="25">
        <v>2.8165753424657534</v>
      </c>
      <c r="F3" s="25">
        <v>2.3638356164383558</v>
      </c>
      <c r="G3" s="25">
        <v>0.37591780821917808</v>
      </c>
    </row>
    <row r="4" spans="1:7" hidden="1" outlineLevel="2">
      <c r="A4" s="24" t="s">
        <v>5</v>
      </c>
      <c r="B4" s="24" t="s">
        <v>635</v>
      </c>
      <c r="C4" s="24" t="s">
        <v>8</v>
      </c>
      <c r="D4" s="24" t="s">
        <v>2177</v>
      </c>
      <c r="E4" s="25">
        <v>0.21747945205479452</v>
      </c>
      <c r="F4" s="25">
        <v>0.1825205479452055</v>
      </c>
      <c r="G4" s="25">
        <v>2.9013698630136985E-2</v>
      </c>
    </row>
    <row r="5" spans="1:7" hidden="1" outlineLevel="2">
      <c r="A5" s="24" t="s">
        <v>5</v>
      </c>
      <c r="B5" s="24" t="s">
        <v>635</v>
      </c>
      <c r="C5" s="24" t="s">
        <v>9</v>
      </c>
      <c r="D5" s="24" t="s">
        <v>2178</v>
      </c>
      <c r="E5" s="25">
        <v>0.51167123287671235</v>
      </c>
      <c r="F5" s="25">
        <v>0.42939726027397257</v>
      </c>
      <c r="G5" s="25">
        <v>6.8301369863013703E-2</v>
      </c>
    </row>
    <row r="6" spans="1:7" hidden="1" outlineLevel="2">
      <c r="A6" s="24" t="s">
        <v>5</v>
      </c>
      <c r="B6" s="24" t="s">
        <v>635</v>
      </c>
      <c r="C6" s="24" t="s">
        <v>10</v>
      </c>
      <c r="D6" s="24" t="s">
        <v>2179</v>
      </c>
      <c r="E6" s="25">
        <v>6.3378265208219167E-2</v>
      </c>
      <c r="F6" s="25">
        <v>0.7518584960164385</v>
      </c>
      <c r="G6" s="25">
        <v>2.7707321010958904E-2</v>
      </c>
    </row>
    <row r="7" spans="1:7" hidden="1" outlineLevel="2">
      <c r="A7" s="24" t="s">
        <v>5</v>
      </c>
      <c r="B7" s="24" t="s">
        <v>635</v>
      </c>
      <c r="C7" s="24" t="s">
        <v>11</v>
      </c>
      <c r="D7" s="24" t="s">
        <v>2180</v>
      </c>
      <c r="E7" s="25">
        <v>0.4196442670662997</v>
      </c>
      <c r="F7" s="25">
        <v>5.4298937171807307</v>
      </c>
      <c r="G7" s="25">
        <v>0.17917697051742543</v>
      </c>
    </row>
    <row r="8" spans="1:7" hidden="1" outlineLevel="2">
      <c r="A8" s="24" t="s">
        <v>5</v>
      </c>
      <c r="B8" s="24" t="s">
        <v>635</v>
      </c>
      <c r="C8" s="24" t="s">
        <v>12</v>
      </c>
      <c r="D8" s="24" t="s">
        <v>2181</v>
      </c>
      <c r="E8" s="25">
        <v>1.1975484935068498E-2</v>
      </c>
      <c r="F8" s="25">
        <v>6.7020254495890413E-2</v>
      </c>
      <c r="G8" s="25">
        <v>3.6470263468493143E-3</v>
      </c>
    </row>
    <row r="9" spans="1:7" hidden="1" outlineLevel="2">
      <c r="A9" s="24" t="s">
        <v>5</v>
      </c>
      <c r="B9" s="24" t="s">
        <v>635</v>
      </c>
      <c r="C9" s="24" t="s">
        <v>13</v>
      </c>
      <c r="D9" s="24" t="s">
        <v>2182</v>
      </c>
      <c r="E9" s="25">
        <v>2.6156986301369863E-2</v>
      </c>
      <c r="F9" s="25">
        <v>0.14638657534246577</v>
      </c>
      <c r="G9" s="25">
        <v>7.9657534246575356E-3</v>
      </c>
    </row>
    <row r="10" spans="1:7" hidden="1" outlineLevel="2">
      <c r="A10" s="24" t="s">
        <v>5</v>
      </c>
      <c r="B10" s="24" t="s">
        <v>635</v>
      </c>
      <c r="C10" s="24" t="s">
        <v>14</v>
      </c>
      <c r="D10" s="24" t="s">
        <v>2183</v>
      </c>
      <c r="E10" s="25">
        <v>7.2054794520547945E-3</v>
      </c>
      <c r="F10" s="25">
        <v>6.3698630136986303E-2</v>
      </c>
      <c r="G10" s="25">
        <v>4.0000000000000001E-3</v>
      </c>
    </row>
    <row r="11" spans="1:7" outlineLevel="1" collapsed="1">
      <c r="A11" s="140" t="s">
        <v>2294</v>
      </c>
      <c r="B11" s="24"/>
      <c r="C11" s="24"/>
      <c r="D11" s="24"/>
      <c r="E11" s="25">
        <f>SUBTOTAL(9,E2:E10)</f>
        <v>4.1569413048808199</v>
      </c>
      <c r="F11" s="25">
        <f>SUBTOTAL(9,F2:F10)</f>
        <v>9.4940286320766205</v>
      </c>
      <c r="G11" s="25">
        <f>SUBTOTAL(9,G2:G10)</f>
        <v>0.70691898910811035</v>
      </c>
    </row>
    <row r="12" spans="1:7" hidden="1" outlineLevel="2">
      <c r="A12" s="24" t="s">
        <v>15</v>
      </c>
      <c r="B12" s="24" t="s">
        <v>635</v>
      </c>
      <c r="C12" s="24" t="s">
        <v>6</v>
      </c>
      <c r="D12" s="24" t="s">
        <v>2175</v>
      </c>
      <c r="E12" s="25">
        <v>8.713342465753425E-2</v>
      </c>
      <c r="F12" s="25">
        <v>3.2098630136986302E-3</v>
      </c>
      <c r="G12" s="25">
        <v>2.6180821917808218E-2</v>
      </c>
    </row>
    <row r="13" spans="1:7" hidden="1" outlineLevel="2">
      <c r="A13" s="24" t="s">
        <v>15</v>
      </c>
      <c r="B13" s="24" t="s">
        <v>635</v>
      </c>
      <c r="C13" s="24" t="s">
        <v>7</v>
      </c>
      <c r="D13" s="24" t="s">
        <v>2176</v>
      </c>
      <c r="E13" s="25">
        <v>2.8943287671232876E-2</v>
      </c>
      <c r="F13" s="25">
        <v>1.0663013698630137E-3</v>
      </c>
      <c r="G13" s="25">
        <v>8.6958904109589036E-3</v>
      </c>
    </row>
    <row r="14" spans="1:7" hidden="1" outlineLevel="2">
      <c r="A14" s="24" t="s">
        <v>15</v>
      </c>
      <c r="B14" s="24" t="s">
        <v>635</v>
      </c>
      <c r="C14" s="24" t="s">
        <v>8</v>
      </c>
      <c r="D14" s="24" t="s">
        <v>2177</v>
      </c>
      <c r="E14" s="25">
        <v>1.1573315068493151</v>
      </c>
      <c r="F14" s="25">
        <v>2.8415068493150682E-2</v>
      </c>
      <c r="G14" s="25">
        <v>0.22621095890410958</v>
      </c>
    </row>
    <row r="15" spans="1:7" hidden="1" outlineLevel="2">
      <c r="A15" s="24" t="s">
        <v>15</v>
      </c>
      <c r="B15" s="24" t="s">
        <v>635</v>
      </c>
      <c r="C15" s="24" t="s">
        <v>9</v>
      </c>
      <c r="D15" s="24" t="s">
        <v>2178</v>
      </c>
      <c r="E15" s="25">
        <v>0.36790356164383559</v>
      </c>
      <c r="F15" s="25">
        <v>1.3552602739726027E-2</v>
      </c>
      <c r="G15" s="25">
        <v>0.11054520547945204</v>
      </c>
    </row>
    <row r="16" spans="1:7" hidden="1" outlineLevel="2">
      <c r="A16" s="24" t="s">
        <v>15</v>
      </c>
      <c r="B16" s="24" t="s">
        <v>635</v>
      </c>
      <c r="C16" s="24" t="s">
        <v>10</v>
      </c>
      <c r="D16" s="24" t="s">
        <v>2179</v>
      </c>
      <c r="E16" s="25">
        <v>4.3730625824657539E-2</v>
      </c>
      <c r="F16" s="25">
        <v>0.52130550608219184</v>
      </c>
      <c r="G16" s="25">
        <v>1.9395129087671235E-2</v>
      </c>
    </row>
    <row r="17" spans="1:7" hidden="1" outlineLevel="2">
      <c r="A17" s="24" t="s">
        <v>15</v>
      </c>
      <c r="B17" s="24" t="s">
        <v>635</v>
      </c>
      <c r="C17" s="24" t="s">
        <v>11</v>
      </c>
      <c r="D17" s="24" t="s">
        <v>2180</v>
      </c>
      <c r="E17" s="25">
        <v>0.17715647284624822</v>
      </c>
      <c r="F17" s="25">
        <v>2.2948729490546333</v>
      </c>
      <c r="G17" s="25">
        <v>7.5253630136734515E-2</v>
      </c>
    </row>
    <row r="18" spans="1:7" hidden="1" outlineLevel="2">
      <c r="A18" s="24" t="s">
        <v>15</v>
      </c>
      <c r="B18" s="24" t="s">
        <v>635</v>
      </c>
      <c r="C18" s="24" t="s">
        <v>12</v>
      </c>
      <c r="D18" s="24" t="s">
        <v>2181</v>
      </c>
      <c r="E18" s="25">
        <v>8.4853087306027405E-2</v>
      </c>
      <c r="F18" s="25">
        <v>0.47487642756986309</v>
      </c>
      <c r="G18" s="25">
        <v>2.5841245378082196E-2</v>
      </c>
    </row>
    <row r="19" spans="1:7" hidden="1" outlineLevel="2">
      <c r="A19" s="24" t="s">
        <v>15</v>
      </c>
      <c r="B19" s="24" t="s">
        <v>635</v>
      </c>
      <c r="C19" s="24" t="s">
        <v>13</v>
      </c>
      <c r="D19" s="24" t="s">
        <v>2182</v>
      </c>
      <c r="E19" s="25">
        <v>2.461835616438356E-2</v>
      </c>
      <c r="F19" s="25">
        <v>0.13777561643835617</v>
      </c>
      <c r="G19" s="25">
        <v>7.4972602739726028E-3</v>
      </c>
    </row>
    <row r="20" spans="1:7" hidden="1" outlineLevel="2">
      <c r="A20" s="24" t="s">
        <v>15</v>
      </c>
      <c r="B20" s="24" t="s">
        <v>635</v>
      </c>
      <c r="C20" s="24" t="s">
        <v>14</v>
      </c>
      <c r="D20" s="24" t="s">
        <v>2183</v>
      </c>
      <c r="E20" s="25">
        <v>1.3232876712328766E-2</v>
      </c>
      <c r="F20" s="25">
        <v>0.1169041095890411</v>
      </c>
      <c r="G20" s="25">
        <v>7.342465753424658E-3</v>
      </c>
    </row>
    <row r="21" spans="1:7" outlineLevel="1" collapsed="1">
      <c r="A21" s="141" t="s">
        <v>2295</v>
      </c>
      <c r="B21" s="24"/>
      <c r="C21" s="24"/>
      <c r="D21" s="24"/>
      <c r="E21" s="25">
        <f>SUBTOTAL(9,E12:E20)</f>
        <v>1.9849031996755633</v>
      </c>
      <c r="F21" s="25">
        <f>SUBTOTAL(9,F12:F20)</f>
        <v>3.5919784443505245</v>
      </c>
      <c r="G21" s="25">
        <f>SUBTOTAL(9,G12:G20)</f>
        <v>0.50696260734221388</v>
      </c>
    </row>
    <row r="22" spans="1:7" hidden="1" outlineLevel="2">
      <c r="A22" s="24" t="s">
        <v>16</v>
      </c>
      <c r="B22" s="24" t="s">
        <v>635</v>
      </c>
      <c r="C22" s="24" t="s">
        <v>6</v>
      </c>
      <c r="D22" s="24" t="s">
        <v>2175</v>
      </c>
      <c r="E22" s="25">
        <v>3.0082191780821921E-3</v>
      </c>
      <c r="F22" s="25">
        <v>5.6465753424657535E-4</v>
      </c>
      <c r="G22" s="25">
        <v>1.6712328767123287E-3</v>
      </c>
    </row>
    <row r="23" spans="1:7" hidden="1" outlineLevel="2">
      <c r="A23" s="24" t="s">
        <v>16</v>
      </c>
      <c r="B23" s="24" t="s">
        <v>635</v>
      </c>
      <c r="C23" s="24" t="s">
        <v>8</v>
      </c>
      <c r="D23" s="24" t="s">
        <v>2177</v>
      </c>
      <c r="E23" s="25">
        <v>1.6168210958904108</v>
      </c>
      <c r="F23" s="25">
        <v>8.7476712328767112E-3</v>
      </c>
      <c r="G23" s="25">
        <v>5.1476712328767125E-2</v>
      </c>
    </row>
    <row r="24" spans="1:7" hidden="1" outlineLevel="2">
      <c r="A24" s="24" t="s">
        <v>16</v>
      </c>
      <c r="B24" s="24" t="s">
        <v>635</v>
      </c>
      <c r="C24" s="24" t="s">
        <v>9</v>
      </c>
      <c r="D24" s="24" t="s">
        <v>2178</v>
      </c>
      <c r="E24" s="25">
        <v>9.6336986301369873E-3</v>
      </c>
      <c r="F24" s="25">
        <v>5.4246575342465756E-5</v>
      </c>
      <c r="G24" s="25">
        <v>4.1917808219178081E-4</v>
      </c>
    </row>
    <row r="25" spans="1:7" hidden="1" outlineLevel="2">
      <c r="A25" s="24" t="s">
        <v>16</v>
      </c>
      <c r="B25" s="24" t="s">
        <v>635</v>
      </c>
      <c r="C25" s="24" t="s">
        <v>12</v>
      </c>
      <c r="D25" s="24" t="s">
        <v>2181</v>
      </c>
      <c r="E25" s="25">
        <v>3.7893570465753423E-2</v>
      </c>
      <c r="F25" s="25">
        <v>0.21206963639726026</v>
      </c>
      <c r="G25" s="25">
        <v>1.1540146435616438E-2</v>
      </c>
    </row>
    <row r="26" spans="1:7" outlineLevel="1" collapsed="1">
      <c r="A26" s="141" t="s">
        <v>2296</v>
      </c>
      <c r="B26" s="24"/>
      <c r="C26" s="24"/>
      <c r="D26" s="24"/>
      <c r="E26" s="25">
        <f>SUBTOTAL(9,E22:E25)</f>
        <v>1.6673565841643836</v>
      </c>
      <c r="F26" s="25">
        <f>SUBTOTAL(9,F22:F25)</f>
        <v>0.221436211739726</v>
      </c>
      <c r="G26" s="25">
        <f>SUBTOTAL(9,G22:G25)</f>
        <v>6.5107269723287675E-2</v>
      </c>
    </row>
    <row r="27" spans="1:7" hidden="1" outlineLevel="2">
      <c r="A27" s="24" t="s">
        <v>17</v>
      </c>
      <c r="B27" s="24" t="s">
        <v>635</v>
      </c>
      <c r="C27" s="24" t="s">
        <v>6</v>
      </c>
      <c r="D27" s="24" t="s">
        <v>2175</v>
      </c>
      <c r="E27" s="25">
        <v>0.48402739726027394</v>
      </c>
      <c r="F27" s="25">
        <v>0.15662465753424656</v>
      </c>
      <c r="G27" s="25">
        <v>0.14656164383561643</v>
      </c>
    </row>
    <row r="28" spans="1:7" hidden="1" outlineLevel="2">
      <c r="A28" s="24" t="s">
        <v>17</v>
      </c>
      <c r="B28" s="24" t="s">
        <v>635</v>
      </c>
      <c r="C28" s="24" t="s">
        <v>8</v>
      </c>
      <c r="D28" s="24" t="s">
        <v>2177</v>
      </c>
      <c r="E28" s="25">
        <v>0.40236191780821917</v>
      </c>
      <c r="F28" s="25">
        <v>2.1769863013698628E-3</v>
      </c>
      <c r="G28" s="25">
        <v>1.281095890410959E-2</v>
      </c>
    </row>
    <row r="29" spans="1:7" hidden="1" outlineLevel="2">
      <c r="A29" s="24" t="s">
        <v>17</v>
      </c>
      <c r="B29" s="24" t="s">
        <v>635</v>
      </c>
      <c r="C29" s="24" t="s">
        <v>10</v>
      </c>
      <c r="D29" s="24" t="s">
        <v>2179</v>
      </c>
      <c r="E29" s="25">
        <v>1.5142910662685992E-3</v>
      </c>
      <c r="F29" s="25">
        <v>1.7699839991426967E-2</v>
      </c>
      <c r="G29" s="25">
        <v>6.452155354172756E-4</v>
      </c>
    </row>
    <row r="30" spans="1:7" hidden="1" outlineLevel="2">
      <c r="A30" s="24" t="s">
        <v>17</v>
      </c>
      <c r="B30" s="24" t="s">
        <v>635</v>
      </c>
      <c r="C30" s="24" t="s">
        <v>11</v>
      </c>
      <c r="D30" s="24" t="s">
        <v>2180</v>
      </c>
      <c r="E30" s="25">
        <v>1.2908934539744444E-2</v>
      </c>
      <c r="F30" s="25">
        <v>0.16689408226383862</v>
      </c>
      <c r="G30" s="25">
        <v>5.5324005170333456E-3</v>
      </c>
    </row>
    <row r="31" spans="1:7" hidden="1" outlineLevel="2">
      <c r="A31" s="24" t="s">
        <v>17</v>
      </c>
      <c r="B31" s="24" t="s">
        <v>635</v>
      </c>
      <c r="C31" s="24" t="s">
        <v>12</v>
      </c>
      <c r="D31" s="24" t="s">
        <v>2181</v>
      </c>
      <c r="E31" s="25">
        <v>5.4438628400000001E-2</v>
      </c>
      <c r="F31" s="25">
        <v>0.30466329747397264</v>
      </c>
      <c r="G31" s="25">
        <v>1.6578795186301371E-2</v>
      </c>
    </row>
    <row r="32" spans="1:7" hidden="1" outlineLevel="2">
      <c r="A32" s="24" t="s">
        <v>17</v>
      </c>
      <c r="B32" s="24" t="s">
        <v>635</v>
      </c>
      <c r="C32" s="24" t="s">
        <v>13</v>
      </c>
      <c r="D32" s="24" t="s">
        <v>2182</v>
      </c>
      <c r="E32" s="25">
        <v>3.077287671232877E-2</v>
      </c>
      <c r="F32" s="25">
        <v>0.17221945205479453</v>
      </c>
      <c r="G32" s="25">
        <v>9.3715068493150679E-3</v>
      </c>
    </row>
    <row r="33" spans="1:7" outlineLevel="1" collapsed="1">
      <c r="A33" s="141" t="s">
        <v>2297</v>
      </c>
      <c r="B33" s="24"/>
      <c r="C33" s="24"/>
      <c r="D33" s="24"/>
      <c r="E33" s="25">
        <f>SUBTOTAL(9,E27:E32)</f>
        <v>0.98602404578683489</v>
      </c>
      <c r="F33" s="25">
        <f>SUBTOTAL(9,F27:F32)</f>
        <v>0.82027831561964915</v>
      </c>
      <c r="G33" s="25">
        <f>SUBTOTAL(9,G27:G32)</f>
        <v>0.19150052082779309</v>
      </c>
    </row>
    <row r="34" spans="1:7" hidden="1" outlineLevel="2">
      <c r="A34" s="24" t="s">
        <v>18</v>
      </c>
      <c r="B34" s="24" t="s">
        <v>635</v>
      </c>
      <c r="C34" s="24" t="s">
        <v>8</v>
      </c>
      <c r="D34" s="24" t="s">
        <v>2177</v>
      </c>
      <c r="E34" s="25">
        <v>8.7224657534246582E-3</v>
      </c>
      <c r="F34" s="25">
        <v>4.712328767123288E-5</v>
      </c>
      <c r="G34" s="25">
        <v>2.7671232876712331E-4</v>
      </c>
    </row>
    <row r="35" spans="1:7" hidden="1" outlineLevel="2">
      <c r="A35" s="24" t="s">
        <v>18</v>
      </c>
      <c r="B35" s="24" t="s">
        <v>635</v>
      </c>
      <c r="C35" s="24" t="s">
        <v>12</v>
      </c>
      <c r="D35" s="24" t="s">
        <v>2181</v>
      </c>
      <c r="E35" s="25">
        <v>6.9121863206849307E-2</v>
      </c>
      <c r="F35" s="25">
        <v>0.38683735044657536</v>
      </c>
      <c r="G35" s="25">
        <v>2.105044242109589E-2</v>
      </c>
    </row>
    <row r="36" spans="1:7" hidden="1" outlineLevel="2">
      <c r="A36" s="24" t="s">
        <v>18</v>
      </c>
      <c r="B36" s="24" t="s">
        <v>635</v>
      </c>
      <c r="C36" s="24" t="s">
        <v>13</v>
      </c>
      <c r="D36" s="24" t="s">
        <v>2182</v>
      </c>
      <c r="E36" s="25">
        <v>1.5386575342465755E-2</v>
      </c>
      <c r="F36" s="25">
        <v>8.6109863013698634E-2</v>
      </c>
      <c r="G36" s="25">
        <v>4.6857534246575339E-3</v>
      </c>
    </row>
    <row r="37" spans="1:7" outlineLevel="1" collapsed="1">
      <c r="A37" s="141" t="s">
        <v>2298</v>
      </c>
      <c r="B37" s="24"/>
      <c r="C37" s="24"/>
      <c r="D37" s="24"/>
      <c r="E37" s="25">
        <f>SUBTOTAL(9,E34:E36)</f>
        <v>9.3230904302739712E-2</v>
      </c>
      <c r="F37" s="25">
        <f>SUBTOTAL(9,F34:F36)</f>
        <v>0.47299433674794522</v>
      </c>
      <c r="G37" s="25">
        <f>SUBTOTAL(9,G34:G36)</f>
        <v>2.6012908174520545E-2</v>
      </c>
    </row>
    <row r="38" spans="1:7" hidden="1" outlineLevel="2">
      <c r="A38" s="24" t="s">
        <v>19</v>
      </c>
      <c r="B38" s="24" t="s">
        <v>635</v>
      </c>
      <c r="C38" s="24" t="s">
        <v>20</v>
      </c>
      <c r="D38" s="24" t="s">
        <v>2184</v>
      </c>
      <c r="E38" s="25">
        <v>1.8438140408219179E-2</v>
      </c>
      <c r="F38" s="25">
        <v>0.22172814942465754</v>
      </c>
      <c r="G38" s="25">
        <v>7.4472411917808215E-3</v>
      </c>
    </row>
    <row r="39" spans="1:7" hidden="1" outlineLevel="2">
      <c r="A39" s="24" t="s">
        <v>19</v>
      </c>
      <c r="B39" s="24" t="s">
        <v>635</v>
      </c>
      <c r="C39" s="24" t="s">
        <v>21</v>
      </c>
      <c r="D39" s="24" t="s">
        <v>2185</v>
      </c>
      <c r="E39" s="25">
        <v>0.19655051437077206</v>
      </c>
      <c r="F39" s="25">
        <v>2.5910216484313509</v>
      </c>
      <c r="G39" s="25">
        <v>7.1722785623726026E-2</v>
      </c>
    </row>
    <row r="40" spans="1:7" hidden="1" outlineLevel="2">
      <c r="A40" s="24" t="s">
        <v>19</v>
      </c>
      <c r="B40" s="24" t="s">
        <v>635</v>
      </c>
      <c r="C40" s="24" t="s">
        <v>12</v>
      </c>
      <c r="D40" s="24" t="s">
        <v>2181</v>
      </c>
      <c r="E40" s="25">
        <v>6.8844265329260246E-2</v>
      </c>
      <c r="F40" s="25">
        <v>0.3852837866098629</v>
      </c>
      <c r="G40" s="25">
        <v>2.0965902480465745E-2</v>
      </c>
    </row>
    <row r="41" spans="1:7" hidden="1" outlineLevel="2">
      <c r="A41" s="24" t="s">
        <v>19</v>
      </c>
      <c r="B41" s="24" t="s">
        <v>635</v>
      </c>
      <c r="C41" s="24" t="s">
        <v>14</v>
      </c>
      <c r="D41" s="24" t="s">
        <v>2183</v>
      </c>
      <c r="E41" s="25">
        <v>7.1726027397260278E-2</v>
      </c>
      <c r="F41" s="25">
        <v>0.63312328767123294</v>
      </c>
      <c r="G41" s="25">
        <v>3.9726027397260277E-2</v>
      </c>
    </row>
    <row r="42" spans="1:7" outlineLevel="1" collapsed="1">
      <c r="A42" s="144" t="s">
        <v>2299</v>
      </c>
      <c r="B42" s="142"/>
      <c r="C42" s="142"/>
      <c r="D42" s="142"/>
      <c r="E42" s="143">
        <f>SUBTOTAL(9,E38:E41)</f>
        <v>0.35555894750551176</v>
      </c>
      <c r="F42" s="143">
        <f>SUBTOTAL(9,F38:F41)</f>
        <v>3.8311568721371043</v>
      </c>
      <c r="G42" s="143">
        <f>SUBTOTAL(9,G38:G41)</f>
        <v>0.13986195669323287</v>
      </c>
    </row>
    <row r="43" spans="1:7">
      <c r="A43" s="144" t="s">
        <v>2172</v>
      </c>
      <c r="B43" s="142"/>
      <c r="C43" s="142"/>
      <c r="D43" s="142"/>
      <c r="E43" s="143">
        <f>SUBTOTAL(9,E2:E41)</f>
        <v>9.2440149863158521</v>
      </c>
      <c r="F43" s="143">
        <f>SUBTOTAL(9,F2:F41)</f>
        <v>18.431872812671568</v>
      </c>
      <c r="G43" s="143">
        <f>SUBTOTAL(9,G2:G41)</f>
        <v>1.6363642518691592</v>
      </c>
    </row>
  </sheetData>
  <sheetProtection password="CD58" sheet="1" objects="1" scenarios="1"/>
  <pageMargins left="0.45" right="0.45" top="0.75" bottom="0.5" header="0.3" footer="0.3"/>
  <pageSetup orientation="landscape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43"/>
  <sheetViews>
    <sheetView topLeftCell="A11" workbookViewId="0">
      <selection activeCell="D57" sqref="D57"/>
    </sheetView>
  </sheetViews>
  <sheetFormatPr defaultRowHeight="15" outlineLevelRow="2"/>
  <cols>
    <col min="1" max="1" width="11.85546875" customWidth="1"/>
    <col min="2" max="2" width="7.85546875" bestFit="1" customWidth="1"/>
    <col min="3" max="3" width="13.140625" customWidth="1"/>
    <col min="4" max="4" width="64.85546875" bestFit="1" customWidth="1"/>
    <col min="5" max="9" width="10.28515625" customWidth="1"/>
  </cols>
  <sheetData>
    <row r="1" spans="1:10" ht="45">
      <c r="A1" s="152" t="s">
        <v>2853</v>
      </c>
      <c r="B1" s="152" t="s">
        <v>2173</v>
      </c>
      <c r="C1" s="152" t="s">
        <v>2852</v>
      </c>
      <c r="D1" s="152" t="s">
        <v>2174</v>
      </c>
      <c r="E1" s="152" t="s">
        <v>0</v>
      </c>
      <c r="F1" s="152" t="s">
        <v>1</v>
      </c>
      <c r="G1" s="152" t="s">
        <v>4</v>
      </c>
      <c r="H1" s="96" t="s">
        <v>3</v>
      </c>
      <c r="I1" s="96" t="s">
        <v>4</v>
      </c>
    </row>
    <row r="2" spans="1:10" hidden="1" outlineLevel="2">
      <c r="A2" s="97" t="s">
        <v>5</v>
      </c>
      <c r="B2" s="97" t="s">
        <v>635</v>
      </c>
      <c r="C2" s="97" t="s">
        <v>6</v>
      </c>
      <c r="D2" s="97" t="s">
        <v>2175</v>
      </c>
      <c r="E2" s="105">
        <v>30.242000000000001</v>
      </c>
      <c r="F2" s="105">
        <v>21.6874</v>
      </c>
      <c r="G2" s="106"/>
      <c r="H2" s="105">
        <v>2.5720000000000001</v>
      </c>
      <c r="I2" s="105">
        <v>4.0839999999999996</v>
      </c>
    </row>
    <row r="3" spans="1:10" hidden="1" outlineLevel="2">
      <c r="A3" s="97" t="s">
        <v>5</v>
      </c>
      <c r="B3" s="97" t="s">
        <v>635</v>
      </c>
      <c r="C3" s="97" t="s">
        <v>7</v>
      </c>
      <c r="D3" s="97" t="s">
        <v>2176</v>
      </c>
      <c r="E3" s="105">
        <v>1028.05</v>
      </c>
      <c r="F3" s="105">
        <v>862.8</v>
      </c>
      <c r="G3" s="106"/>
      <c r="H3" s="105">
        <v>90.71</v>
      </c>
      <c r="I3" s="105">
        <v>137.21</v>
      </c>
    </row>
    <row r="4" spans="1:10" hidden="1" outlineLevel="2">
      <c r="A4" s="97" t="s">
        <v>5</v>
      </c>
      <c r="B4" s="97" t="s">
        <v>635</v>
      </c>
      <c r="C4" s="97" t="s">
        <v>8</v>
      </c>
      <c r="D4" s="97" t="s">
        <v>2177</v>
      </c>
      <c r="E4" s="105">
        <v>79.38</v>
      </c>
      <c r="F4" s="105">
        <v>66.62</v>
      </c>
      <c r="G4" s="106"/>
      <c r="H4" s="105">
        <v>7</v>
      </c>
      <c r="I4" s="105">
        <v>10.59</v>
      </c>
    </row>
    <row r="5" spans="1:10" hidden="1" outlineLevel="2">
      <c r="A5" s="97" t="s">
        <v>5</v>
      </c>
      <c r="B5" s="97" t="s">
        <v>635</v>
      </c>
      <c r="C5" s="97" t="s">
        <v>9</v>
      </c>
      <c r="D5" s="97" t="s">
        <v>2178</v>
      </c>
      <c r="E5" s="105">
        <v>186.76</v>
      </c>
      <c r="F5" s="105">
        <v>156.72999999999999</v>
      </c>
      <c r="G5" s="106"/>
      <c r="H5" s="105">
        <v>16.48</v>
      </c>
      <c r="I5" s="105">
        <v>24.93</v>
      </c>
    </row>
    <row r="6" spans="1:10" hidden="1" outlineLevel="2">
      <c r="A6" s="97" t="s">
        <v>5</v>
      </c>
      <c r="B6" s="97" t="s">
        <v>635</v>
      </c>
      <c r="C6" s="97" t="s">
        <v>10</v>
      </c>
      <c r="D6" s="97" t="s">
        <v>2179</v>
      </c>
      <c r="E6" s="105">
        <v>23.133066800999998</v>
      </c>
      <c r="F6" s="105">
        <v>274.42835104600005</v>
      </c>
      <c r="G6" s="106"/>
      <c r="H6" s="105">
        <v>30.757736135999998</v>
      </c>
      <c r="I6" s="105">
        <v>10.113172169</v>
      </c>
    </row>
    <row r="7" spans="1:10" hidden="1" outlineLevel="2">
      <c r="A7" s="97" t="s">
        <v>5</v>
      </c>
      <c r="B7" s="97" t="s">
        <v>635</v>
      </c>
      <c r="C7" s="97" t="s">
        <v>11</v>
      </c>
      <c r="D7" s="97" t="s">
        <v>2180</v>
      </c>
      <c r="E7" s="105">
        <v>153.17015747919939</v>
      </c>
      <c r="F7" s="105">
        <v>1981.9112067709666</v>
      </c>
      <c r="G7" s="106"/>
      <c r="H7" s="105">
        <v>1137.1990825156176</v>
      </c>
      <c r="I7" s="105">
        <v>65.399594238860288</v>
      </c>
    </row>
    <row r="8" spans="1:10" hidden="1" outlineLevel="2">
      <c r="A8" s="97" t="s">
        <v>5</v>
      </c>
      <c r="B8" s="97" t="s">
        <v>635</v>
      </c>
      <c r="C8" s="97" t="s">
        <v>12</v>
      </c>
      <c r="D8" s="97" t="s">
        <v>2181</v>
      </c>
      <c r="E8" s="105">
        <v>4.3710520013000016</v>
      </c>
      <c r="F8" s="105">
        <v>24.462392891</v>
      </c>
      <c r="G8" s="105">
        <v>0.70070800677</v>
      </c>
      <c r="H8" s="105">
        <v>8.2209393619999994E-3</v>
      </c>
      <c r="I8" s="105">
        <v>1.3311646165999997</v>
      </c>
    </row>
    <row r="9" spans="1:10" hidden="1" outlineLevel="2">
      <c r="A9" s="97" t="s">
        <v>5</v>
      </c>
      <c r="B9" s="97" t="s">
        <v>635</v>
      </c>
      <c r="C9" s="97" t="s">
        <v>13</v>
      </c>
      <c r="D9" s="97" t="s">
        <v>2182</v>
      </c>
      <c r="E9" s="105">
        <v>9.5472999999999999</v>
      </c>
      <c r="F9" s="105">
        <v>53.431100000000001</v>
      </c>
      <c r="G9" s="105">
        <v>1.5305</v>
      </c>
      <c r="H9" s="105">
        <v>1.7999999999999999E-2</v>
      </c>
      <c r="I9" s="105">
        <v>2.9075000000000002</v>
      </c>
    </row>
    <row r="10" spans="1:10" hidden="1" outlineLevel="2">
      <c r="A10" s="97" t="s">
        <v>5</v>
      </c>
      <c r="B10" s="97" t="s">
        <v>635</v>
      </c>
      <c r="C10" s="97" t="s">
        <v>14</v>
      </c>
      <c r="D10" s="97" t="s">
        <v>2183</v>
      </c>
      <c r="E10" s="105">
        <v>2.63</v>
      </c>
      <c r="F10" s="105">
        <v>23.25</v>
      </c>
      <c r="G10" s="105">
        <v>0.51</v>
      </c>
      <c r="H10" s="106"/>
      <c r="I10" s="105">
        <v>1.46</v>
      </c>
    </row>
    <row r="11" spans="1:10" outlineLevel="1" collapsed="1">
      <c r="A11" s="98" t="s">
        <v>2294</v>
      </c>
      <c r="B11" s="97"/>
      <c r="C11" s="97"/>
      <c r="D11" s="97"/>
      <c r="E11" s="103">
        <f>SUBTOTAL(9,E2:E10)</f>
        <v>1517.2835762814996</v>
      </c>
      <c r="F11" s="103">
        <f>SUBTOTAL(9,F2:F10)</f>
        <v>3465.3204507079663</v>
      </c>
      <c r="G11" s="102">
        <f>SUBTOTAL(9,G2:G10)</f>
        <v>2.74120800677</v>
      </c>
      <c r="H11" s="104">
        <f>SUBTOTAL(9,H2:H10)</f>
        <v>1284.7450395909798</v>
      </c>
      <c r="I11" s="103">
        <f>SUBTOTAL(9,I2:I10)</f>
        <v>258.02543102446032</v>
      </c>
    </row>
    <row r="12" spans="1:10" hidden="1" outlineLevel="2">
      <c r="A12" s="97" t="s">
        <v>15</v>
      </c>
      <c r="B12" s="97" t="s">
        <v>635</v>
      </c>
      <c r="C12" s="97" t="s">
        <v>6</v>
      </c>
      <c r="D12" s="97" t="s">
        <v>2175</v>
      </c>
      <c r="E12" s="105">
        <v>31.803699999999999</v>
      </c>
      <c r="F12" s="105">
        <v>1.1716</v>
      </c>
      <c r="G12" s="106"/>
      <c r="H12" s="105">
        <v>0.41</v>
      </c>
      <c r="I12" s="105">
        <v>9.5559999999999992</v>
      </c>
      <c r="J12" s="107"/>
    </row>
    <row r="13" spans="1:10" hidden="1" outlineLevel="2">
      <c r="A13" s="97" t="s">
        <v>15</v>
      </c>
      <c r="B13" s="97" t="s">
        <v>635</v>
      </c>
      <c r="C13" s="97" t="s">
        <v>7</v>
      </c>
      <c r="D13" s="97" t="s">
        <v>2176</v>
      </c>
      <c r="E13" s="105">
        <v>10.564299999999999</v>
      </c>
      <c r="F13" s="105">
        <v>0.38919999999999999</v>
      </c>
      <c r="G13" s="106"/>
      <c r="H13" s="105">
        <v>0.13600000000000001</v>
      </c>
      <c r="I13" s="105">
        <v>3.1739999999999999</v>
      </c>
      <c r="J13" s="107"/>
    </row>
    <row r="14" spans="1:10" hidden="1" outlineLevel="2">
      <c r="A14" s="97" t="s">
        <v>15</v>
      </c>
      <c r="B14" s="97" t="s">
        <v>635</v>
      </c>
      <c r="C14" s="97" t="s">
        <v>8</v>
      </c>
      <c r="D14" s="97" t="s">
        <v>2177</v>
      </c>
      <c r="E14" s="105">
        <v>422.42599999999999</v>
      </c>
      <c r="F14" s="105">
        <v>10.371499999999999</v>
      </c>
      <c r="G14" s="106"/>
      <c r="H14" s="105">
        <v>4.694</v>
      </c>
      <c r="I14" s="105">
        <v>82.566999999999993</v>
      </c>
      <c r="J14" s="107"/>
    </row>
    <row r="15" spans="1:10" hidden="1" outlineLevel="2">
      <c r="A15" s="97" t="s">
        <v>15</v>
      </c>
      <c r="B15" s="97" t="s">
        <v>635</v>
      </c>
      <c r="C15" s="97" t="s">
        <v>9</v>
      </c>
      <c r="D15" s="97" t="s">
        <v>2178</v>
      </c>
      <c r="E15" s="105">
        <v>134.28479999999999</v>
      </c>
      <c r="F15" s="105">
        <v>4.9466999999999999</v>
      </c>
      <c r="G15" s="106"/>
      <c r="H15" s="105">
        <v>1.7330000000000001</v>
      </c>
      <c r="I15" s="105">
        <v>40.348999999999997</v>
      </c>
      <c r="J15" s="107"/>
    </row>
    <row r="16" spans="1:10" hidden="1" outlineLevel="2">
      <c r="A16" s="97" t="s">
        <v>15</v>
      </c>
      <c r="B16" s="97" t="s">
        <v>635</v>
      </c>
      <c r="C16" s="97" t="s">
        <v>10</v>
      </c>
      <c r="D16" s="97" t="s">
        <v>2179</v>
      </c>
      <c r="E16" s="105">
        <v>15.961678426000001</v>
      </c>
      <c r="F16" s="105">
        <v>190.27650972000001</v>
      </c>
      <c r="G16" s="106"/>
      <c r="H16" s="105">
        <v>16.911986706</v>
      </c>
      <c r="I16" s="105">
        <v>7.0792221170000005</v>
      </c>
      <c r="J16" s="107"/>
    </row>
    <row r="17" spans="1:10" hidden="1" outlineLevel="2">
      <c r="A17" s="97" t="s">
        <v>15</v>
      </c>
      <c r="B17" s="97" t="s">
        <v>635</v>
      </c>
      <c r="C17" s="97" t="s">
        <v>11</v>
      </c>
      <c r="D17" s="97" t="s">
        <v>2180</v>
      </c>
      <c r="E17" s="105">
        <v>64.662112588880603</v>
      </c>
      <c r="F17" s="105">
        <v>837.62862640494109</v>
      </c>
      <c r="G17" s="106"/>
      <c r="H17" s="105">
        <v>486.03275226144945</v>
      </c>
      <c r="I17" s="105">
        <v>27.467574999908098</v>
      </c>
      <c r="J17" s="107"/>
    </row>
    <row r="18" spans="1:10" hidden="1" outlineLevel="2">
      <c r="A18" s="97" t="s">
        <v>15</v>
      </c>
      <c r="B18" s="97" t="s">
        <v>635</v>
      </c>
      <c r="C18" s="97" t="s">
        <v>12</v>
      </c>
      <c r="D18" s="97" t="s">
        <v>2181</v>
      </c>
      <c r="E18" s="105">
        <v>30.971376866700002</v>
      </c>
      <c r="F18" s="105">
        <v>173.32989606300004</v>
      </c>
      <c r="G18" s="105">
        <v>4.9649127274400016</v>
      </c>
      <c r="H18" s="105">
        <v>5.8250012903599983E-2</v>
      </c>
      <c r="I18" s="105">
        <v>9.4320545630000012</v>
      </c>
      <c r="J18" s="107"/>
    </row>
    <row r="19" spans="1:10" hidden="1" outlineLevel="2">
      <c r="A19" s="97" t="s">
        <v>15</v>
      </c>
      <c r="B19" s="97" t="s">
        <v>635</v>
      </c>
      <c r="C19" s="97" t="s">
        <v>13</v>
      </c>
      <c r="D19" s="97" t="s">
        <v>2182</v>
      </c>
      <c r="E19" s="105">
        <v>8.9856999999999996</v>
      </c>
      <c r="F19" s="105">
        <v>50.2881</v>
      </c>
      <c r="G19" s="105">
        <v>1.4404999999999999</v>
      </c>
      <c r="H19" s="105">
        <v>1.6899999999999998E-2</v>
      </c>
      <c r="I19" s="105">
        <v>2.7364999999999999</v>
      </c>
      <c r="J19" s="107"/>
    </row>
    <row r="20" spans="1:10" hidden="1" outlineLevel="2">
      <c r="A20" s="97" t="s">
        <v>15</v>
      </c>
      <c r="B20" s="97" t="s">
        <v>635</v>
      </c>
      <c r="C20" s="97" t="s">
        <v>14</v>
      </c>
      <c r="D20" s="97" t="s">
        <v>2183</v>
      </c>
      <c r="E20" s="105">
        <v>4.83</v>
      </c>
      <c r="F20" s="105">
        <v>42.67</v>
      </c>
      <c r="G20" s="105">
        <v>0.93</v>
      </c>
      <c r="H20" s="105">
        <v>0.01</v>
      </c>
      <c r="I20" s="105">
        <v>2.68</v>
      </c>
      <c r="J20" s="107"/>
    </row>
    <row r="21" spans="1:10" outlineLevel="1" collapsed="1">
      <c r="A21" s="99" t="s">
        <v>2295</v>
      </c>
      <c r="B21" s="97"/>
      <c r="C21" s="97"/>
      <c r="D21" s="97"/>
      <c r="E21" s="103">
        <f>SUBTOTAL(9,E12:E20)</f>
        <v>724.48966788158066</v>
      </c>
      <c r="F21" s="103">
        <f>SUBTOTAL(9,F12:F20)</f>
        <v>1311.0721321879412</v>
      </c>
      <c r="G21" s="102">
        <f>SUBTOTAL(9,G12:G20)</f>
        <v>7.3354127274400014</v>
      </c>
      <c r="H21" s="103">
        <f>SUBTOTAL(9,H12:H20)</f>
        <v>510.00288898035308</v>
      </c>
      <c r="I21" s="103">
        <f>SUBTOTAL(9,I12:I20)</f>
        <v>185.0413516799081</v>
      </c>
    </row>
    <row r="22" spans="1:10" hidden="1" outlineLevel="2">
      <c r="A22" s="97" t="s">
        <v>16</v>
      </c>
      <c r="B22" s="97" t="s">
        <v>635</v>
      </c>
      <c r="C22" s="97" t="s">
        <v>6</v>
      </c>
      <c r="D22" s="97" t="s">
        <v>2175</v>
      </c>
      <c r="E22" s="105">
        <v>1.0980000000000001</v>
      </c>
      <c r="F22" s="105">
        <v>0.20610000000000001</v>
      </c>
      <c r="G22" s="106"/>
      <c r="H22" s="105">
        <v>3.2000000000000001E-2</v>
      </c>
      <c r="I22" s="105">
        <v>0.61</v>
      </c>
    </row>
    <row r="23" spans="1:10" hidden="1" outlineLevel="2">
      <c r="A23" s="97" t="s">
        <v>16</v>
      </c>
      <c r="B23" s="97" t="s">
        <v>635</v>
      </c>
      <c r="C23" s="97" t="s">
        <v>8</v>
      </c>
      <c r="D23" s="97" t="s">
        <v>2177</v>
      </c>
      <c r="E23" s="105">
        <v>590.13969999999995</v>
      </c>
      <c r="F23" s="105">
        <v>3.1928999999999998</v>
      </c>
      <c r="G23" s="106"/>
      <c r="H23" s="105">
        <v>4.9119999999999999</v>
      </c>
      <c r="I23" s="105">
        <v>18.789000000000001</v>
      </c>
    </row>
    <row r="24" spans="1:10" hidden="1" outlineLevel="2">
      <c r="A24" s="97" t="s">
        <v>16</v>
      </c>
      <c r="B24" s="97" t="s">
        <v>635</v>
      </c>
      <c r="C24" s="97" t="s">
        <v>9</v>
      </c>
      <c r="D24" s="97" t="s">
        <v>2178</v>
      </c>
      <c r="E24" s="105">
        <v>3.5163000000000002</v>
      </c>
      <c r="F24" s="105">
        <v>1.9800000000000002E-2</v>
      </c>
      <c r="G24" s="106"/>
      <c r="H24" s="105">
        <v>2E-3</v>
      </c>
      <c r="I24" s="105">
        <v>0.153</v>
      </c>
    </row>
    <row r="25" spans="1:10" hidden="1" outlineLevel="2">
      <c r="A25" s="97" t="s">
        <v>16</v>
      </c>
      <c r="B25" s="97" t="s">
        <v>635</v>
      </c>
      <c r="C25" s="97" t="s">
        <v>12</v>
      </c>
      <c r="D25" s="97" t="s">
        <v>2181</v>
      </c>
      <c r="E25" s="105">
        <v>13.831153219999999</v>
      </c>
      <c r="F25" s="105">
        <v>77.405417284999999</v>
      </c>
      <c r="G25" s="105">
        <v>2.217223631</v>
      </c>
      <c r="H25" s="105">
        <v>2.6013207E-2</v>
      </c>
      <c r="I25" s="105">
        <v>4.2121534489999997</v>
      </c>
    </row>
    <row r="26" spans="1:10" outlineLevel="1" collapsed="1">
      <c r="A26" s="99" t="s">
        <v>2296</v>
      </c>
      <c r="B26" s="97"/>
      <c r="C26" s="97"/>
      <c r="D26" s="97"/>
      <c r="E26" s="103">
        <f>SUBTOTAL(9,E22:E25)</f>
        <v>608.58515321999994</v>
      </c>
      <c r="F26" s="103">
        <f>SUBTOTAL(9,F22:F25)</f>
        <v>80.824217285000003</v>
      </c>
      <c r="G26" s="102">
        <f>SUBTOTAL(9,G22:G25)</f>
        <v>2.217223631</v>
      </c>
      <c r="H26" s="103">
        <f>SUBTOTAL(9,H22:H25)</f>
        <v>4.9720132069999998</v>
      </c>
      <c r="I26" s="103">
        <f>SUBTOTAL(9,I22:I25)</f>
        <v>23.764153448999998</v>
      </c>
    </row>
    <row r="27" spans="1:10" hidden="1" outlineLevel="2">
      <c r="A27" s="97" t="s">
        <v>17</v>
      </c>
      <c r="B27" s="97" t="s">
        <v>635</v>
      </c>
      <c r="C27" s="97" t="s">
        <v>6</v>
      </c>
      <c r="D27" s="97" t="s">
        <v>2175</v>
      </c>
      <c r="E27" s="105">
        <v>176.67</v>
      </c>
      <c r="F27" s="105">
        <v>57.167999999999999</v>
      </c>
      <c r="G27" s="106"/>
      <c r="H27" s="105">
        <v>9.5820000000000007</v>
      </c>
      <c r="I27" s="105">
        <v>53.494999999999997</v>
      </c>
    </row>
    <row r="28" spans="1:10" hidden="1" outlineLevel="2">
      <c r="A28" s="97" t="s">
        <v>17</v>
      </c>
      <c r="B28" s="97" t="s">
        <v>635</v>
      </c>
      <c r="C28" s="97" t="s">
        <v>8</v>
      </c>
      <c r="D28" s="97" t="s">
        <v>2177</v>
      </c>
      <c r="E28" s="105">
        <v>146.8621</v>
      </c>
      <c r="F28" s="105">
        <v>0.79459999999999997</v>
      </c>
      <c r="G28" s="106"/>
      <c r="H28" s="105">
        <v>1.222</v>
      </c>
      <c r="I28" s="105">
        <v>4.6760000000000002</v>
      </c>
    </row>
    <row r="29" spans="1:10" hidden="1" outlineLevel="2">
      <c r="A29" s="97" t="s">
        <v>17</v>
      </c>
      <c r="B29" s="97" t="s">
        <v>635</v>
      </c>
      <c r="C29" s="97" t="s">
        <v>10</v>
      </c>
      <c r="D29" s="97" t="s">
        <v>2179</v>
      </c>
      <c r="E29" s="105">
        <v>0.55271623918803869</v>
      </c>
      <c r="F29" s="105">
        <v>6.4604415968708429</v>
      </c>
      <c r="G29" s="106"/>
      <c r="H29" s="105">
        <v>0.96402320785675166</v>
      </c>
      <c r="I29" s="105">
        <v>0.23550367042730561</v>
      </c>
    </row>
    <row r="30" spans="1:10" hidden="1" outlineLevel="2">
      <c r="A30" s="97" t="s">
        <v>17</v>
      </c>
      <c r="B30" s="97" t="s">
        <v>635</v>
      </c>
      <c r="C30" s="97" t="s">
        <v>11</v>
      </c>
      <c r="D30" s="97" t="s">
        <v>2180</v>
      </c>
      <c r="E30" s="105">
        <v>4.7117611070067218</v>
      </c>
      <c r="F30" s="105">
        <v>60.916340026301093</v>
      </c>
      <c r="G30" s="106"/>
      <c r="H30" s="105">
        <v>34.665099572978129</v>
      </c>
      <c r="I30" s="105">
        <v>2.0193261887171712</v>
      </c>
    </row>
    <row r="31" spans="1:10" hidden="1" outlineLevel="2">
      <c r="A31" s="97" t="s">
        <v>17</v>
      </c>
      <c r="B31" s="97" t="s">
        <v>635</v>
      </c>
      <c r="C31" s="97" t="s">
        <v>12</v>
      </c>
      <c r="D31" s="97" t="s">
        <v>2181</v>
      </c>
      <c r="E31" s="105">
        <v>19.870099366000002</v>
      </c>
      <c r="F31" s="105">
        <v>111.20210357800001</v>
      </c>
      <c r="G31" s="105">
        <v>3.1853058929999998</v>
      </c>
      <c r="H31" s="105">
        <v>3.7371072000000005E-2</v>
      </c>
      <c r="I31" s="105">
        <v>6.0512602429999998</v>
      </c>
    </row>
    <row r="32" spans="1:10" hidden="1" outlineLevel="2">
      <c r="A32" s="97" t="s">
        <v>17</v>
      </c>
      <c r="B32" s="97" t="s">
        <v>635</v>
      </c>
      <c r="C32" s="97" t="s">
        <v>13</v>
      </c>
      <c r="D32" s="97" t="s">
        <v>2182</v>
      </c>
      <c r="E32" s="105">
        <v>11.232100000000001</v>
      </c>
      <c r="F32" s="105">
        <v>62.860100000000003</v>
      </c>
      <c r="G32" s="105">
        <v>1.8006</v>
      </c>
      <c r="H32" s="105">
        <v>2.1100000000000001E-2</v>
      </c>
      <c r="I32" s="105">
        <v>3.4205999999999999</v>
      </c>
    </row>
    <row r="33" spans="1:9" outlineLevel="1" collapsed="1">
      <c r="A33" s="99" t="s">
        <v>2297</v>
      </c>
      <c r="B33" s="97"/>
      <c r="C33" s="97"/>
      <c r="D33" s="97"/>
      <c r="E33" s="103">
        <f>SUBTOTAL(9,E27:E32)</f>
        <v>359.89877671219477</v>
      </c>
      <c r="F33" s="103">
        <f>SUBTOTAL(9,F27:F32)</f>
        <v>299.40158520117194</v>
      </c>
      <c r="G33" s="102">
        <f>SUBTOTAL(9,G27:G32)</f>
        <v>4.985905893</v>
      </c>
      <c r="H33" s="103">
        <f>SUBTOTAL(9,H27:H32)</f>
        <v>46.491593852834875</v>
      </c>
      <c r="I33" s="103">
        <f>SUBTOTAL(9,I27:I32)</f>
        <v>69.897690102144466</v>
      </c>
    </row>
    <row r="34" spans="1:9" hidden="1" outlineLevel="2">
      <c r="A34" s="97" t="s">
        <v>18</v>
      </c>
      <c r="B34" s="97" t="s">
        <v>635</v>
      </c>
      <c r="C34" s="97" t="s">
        <v>8</v>
      </c>
      <c r="D34" s="97" t="s">
        <v>2177</v>
      </c>
      <c r="E34" s="105">
        <v>3.1837</v>
      </c>
      <c r="F34" s="105">
        <v>1.72E-2</v>
      </c>
      <c r="G34" s="106"/>
      <c r="H34" s="105">
        <v>2.7E-2</v>
      </c>
      <c r="I34" s="105">
        <v>0.10100000000000001</v>
      </c>
    </row>
    <row r="35" spans="1:9" hidden="1" outlineLevel="2">
      <c r="A35" s="97" t="s">
        <v>18</v>
      </c>
      <c r="B35" s="97" t="s">
        <v>635</v>
      </c>
      <c r="C35" s="97" t="s">
        <v>12</v>
      </c>
      <c r="D35" s="97" t="s">
        <v>2181</v>
      </c>
      <c r="E35" s="105">
        <v>25.229480070499999</v>
      </c>
      <c r="F35" s="105">
        <v>141.195632913</v>
      </c>
      <c r="G35" s="105">
        <v>4.04444940618</v>
      </c>
      <c r="H35" s="105">
        <v>4.74508282371E-2</v>
      </c>
      <c r="I35" s="105">
        <v>7.6834114836999996</v>
      </c>
    </row>
    <row r="36" spans="1:9" hidden="1" outlineLevel="2">
      <c r="A36" s="97" t="s">
        <v>18</v>
      </c>
      <c r="B36" s="97" t="s">
        <v>635</v>
      </c>
      <c r="C36" s="97" t="s">
        <v>13</v>
      </c>
      <c r="D36" s="97" t="s">
        <v>2182</v>
      </c>
      <c r="E36" s="105">
        <v>5.6161000000000003</v>
      </c>
      <c r="F36" s="105">
        <v>31.430099999999999</v>
      </c>
      <c r="G36" s="105">
        <v>0.90029999999999999</v>
      </c>
      <c r="H36" s="105">
        <v>1.06E-2</v>
      </c>
      <c r="I36" s="105">
        <v>1.7102999999999999</v>
      </c>
    </row>
    <row r="37" spans="1:9" outlineLevel="1" collapsed="1">
      <c r="A37" s="99" t="s">
        <v>2298</v>
      </c>
      <c r="B37" s="97"/>
      <c r="C37" s="97"/>
      <c r="D37" s="97"/>
      <c r="E37" s="103">
        <f>SUBTOTAL(9,E34:E36)</f>
        <v>34.0292800705</v>
      </c>
      <c r="F37" s="103">
        <f>SUBTOTAL(9,F34:F36)</f>
        <v>172.64293291300001</v>
      </c>
      <c r="G37" s="102">
        <f>SUBTOTAL(9,G34:G36)</f>
        <v>4.9447494061799997</v>
      </c>
      <c r="H37" s="103">
        <f>SUBTOTAL(9,H34:H36)</f>
        <v>8.5050828237100001E-2</v>
      </c>
      <c r="I37" s="103">
        <f>SUBTOTAL(9,I34:I36)</f>
        <v>9.4947114836999997</v>
      </c>
    </row>
    <row r="38" spans="1:9" hidden="1" outlineLevel="2">
      <c r="A38" s="97" t="s">
        <v>19</v>
      </c>
      <c r="B38" s="97" t="s">
        <v>635</v>
      </c>
      <c r="C38" s="97" t="s">
        <v>20</v>
      </c>
      <c r="D38" s="97" t="s">
        <v>2184</v>
      </c>
      <c r="E38" s="105">
        <v>6.7299212490000002</v>
      </c>
      <c r="F38" s="105">
        <v>80.930774540000002</v>
      </c>
      <c r="G38" s="106"/>
      <c r="H38" s="105">
        <v>20.956501410000001</v>
      </c>
      <c r="I38" s="105">
        <v>2.718243035</v>
      </c>
    </row>
    <row r="39" spans="1:9" hidden="1" outlineLevel="2">
      <c r="A39" s="97" t="s">
        <v>19</v>
      </c>
      <c r="B39" s="97" t="s">
        <v>635</v>
      </c>
      <c r="C39" s="97" t="s">
        <v>21</v>
      </c>
      <c r="D39" s="97" t="s">
        <v>2185</v>
      </c>
      <c r="E39" s="105">
        <v>71.740937745331792</v>
      </c>
      <c r="F39" s="105">
        <v>945.72290167744302</v>
      </c>
      <c r="G39" s="106"/>
      <c r="H39" s="105">
        <v>643.60905681657027</v>
      </c>
      <c r="I39" s="105">
        <v>26.178816752659998</v>
      </c>
    </row>
    <row r="40" spans="1:9" hidden="1" outlineLevel="2">
      <c r="A40" s="97" t="s">
        <v>19</v>
      </c>
      <c r="B40" s="97" t="s">
        <v>635</v>
      </c>
      <c r="C40" s="97" t="s">
        <v>12</v>
      </c>
      <c r="D40" s="97" t="s">
        <v>2181</v>
      </c>
      <c r="E40" s="105">
        <v>25.128156845179991</v>
      </c>
      <c r="F40" s="105">
        <v>140.62858211259996</v>
      </c>
      <c r="G40" s="105">
        <v>4.0282066352500001</v>
      </c>
      <c r="H40" s="105">
        <v>4.7260262885699983E-2</v>
      </c>
      <c r="I40" s="105">
        <v>7.6525544053699965</v>
      </c>
    </row>
    <row r="41" spans="1:9" hidden="1" outlineLevel="2">
      <c r="A41" s="97" t="s">
        <v>19</v>
      </c>
      <c r="B41" s="97" t="s">
        <v>635</v>
      </c>
      <c r="C41" s="97" t="s">
        <v>14</v>
      </c>
      <c r="D41" s="97" t="s">
        <v>2183</v>
      </c>
      <c r="E41" s="105">
        <v>26.18</v>
      </c>
      <c r="F41" s="105">
        <v>231.09</v>
      </c>
      <c r="G41" s="105">
        <v>5.0599999999999996</v>
      </c>
      <c r="H41" s="105">
        <v>0.05</v>
      </c>
      <c r="I41" s="105">
        <v>14.5</v>
      </c>
    </row>
    <row r="42" spans="1:9" outlineLevel="1" collapsed="1">
      <c r="A42" s="101" t="s">
        <v>2299</v>
      </c>
      <c r="B42" s="100"/>
      <c r="C42" s="100"/>
      <c r="D42" s="100"/>
      <c r="E42" s="102">
        <f>SUBTOTAL(9,E38:E41)</f>
        <v>129.77901583951177</v>
      </c>
      <c r="F42" s="102">
        <f>SUBTOTAL(9,F38:F41)</f>
        <v>1398.372258330043</v>
      </c>
      <c r="G42" s="102">
        <f>SUBTOTAL(9,G38:G41)</f>
        <v>9.0882066352499997</v>
      </c>
      <c r="H42" s="102">
        <f>SUBTOTAL(9,H38:H41)</f>
        <v>664.66281848945596</v>
      </c>
      <c r="I42" s="102">
        <f>SUBTOTAL(9,I38:I41)</f>
        <v>51.049614193029996</v>
      </c>
    </row>
    <row r="43" spans="1:9">
      <c r="A43" s="101" t="s">
        <v>2172</v>
      </c>
      <c r="B43" s="100"/>
      <c r="C43" s="100"/>
      <c r="D43" s="100"/>
      <c r="E43" s="102">
        <f>SUBTOTAL(9,E2:E41)</f>
        <v>3374.0654700052869</v>
      </c>
      <c r="F43" s="102">
        <f>SUBTOTAL(9,F2:F41)</f>
        <v>6727.6335766251223</v>
      </c>
      <c r="G43" s="102">
        <f>SUBTOTAL(9,G2:G41)</f>
        <v>31.312706299640002</v>
      </c>
      <c r="H43" s="102">
        <f>SUBTOTAL(9,H2:H41)</f>
        <v>2510.959404948861</v>
      </c>
      <c r="I43" s="102">
        <f>SUBTOTAL(9,I2:I41)</f>
        <v>597.2729519322429</v>
      </c>
    </row>
  </sheetData>
  <sheetProtection password="CD58" sheet="1" objects="1" scenarios="1"/>
  <printOptions gridLines="1"/>
  <pageMargins left="0.7" right="0.45" top="0.5" bottom="0.5" header="0.3" footer="0.3"/>
  <pageSetup scale="77" orientation="landscape" r:id="rId1"/>
  <headerFooter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555"/>
  <sheetViews>
    <sheetView workbookViewId="0">
      <selection activeCell="C12" sqref="C12"/>
    </sheetView>
  </sheetViews>
  <sheetFormatPr defaultRowHeight="15" outlineLevelRow="2"/>
  <cols>
    <col min="1" max="1" width="11.5703125" customWidth="1"/>
    <col min="2" max="2" width="12.140625" customWidth="1"/>
    <col min="3" max="3" width="77.5703125" customWidth="1"/>
    <col min="4" max="4" width="0" hidden="1" customWidth="1"/>
  </cols>
  <sheetData>
    <row r="1" spans="1:7" s="115" customFormat="1" ht="60">
      <c r="A1" s="153" t="s">
        <v>2853</v>
      </c>
      <c r="B1" s="153" t="s">
        <v>2852</v>
      </c>
      <c r="C1" s="153" t="s">
        <v>2186</v>
      </c>
      <c r="D1" s="153" t="s">
        <v>2187</v>
      </c>
      <c r="E1" s="153" t="s">
        <v>0</v>
      </c>
      <c r="F1" s="153" t="s">
        <v>1</v>
      </c>
      <c r="G1" s="153" t="s">
        <v>4</v>
      </c>
    </row>
    <row r="2" spans="1:7" hidden="1" outlineLevel="2">
      <c r="A2" s="26" t="s">
        <v>5</v>
      </c>
      <c r="B2" s="26" t="s">
        <v>23</v>
      </c>
      <c r="C2" s="26" t="s">
        <v>2188</v>
      </c>
      <c r="D2" s="26" t="s">
        <v>2189</v>
      </c>
      <c r="E2" s="27">
        <v>1.9679192219151488E-6</v>
      </c>
      <c r="F2" s="27">
        <v>1.9679192219151488E-6</v>
      </c>
      <c r="G2" s="27">
        <v>1.5627593866558068E-7</v>
      </c>
    </row>
    <row r="3" spans="1:7" hidden="1" outlineLevel="2">
      <c r="A3" s="26" t="s">
        <v>5</v>
      </c>
      <c r="B3" s="26" t="s">
        <v>24</v>
      </c>
      <c r="C3" s="26" t="s">
        <v>2190</v>
      </c>
      <c r="D3" s="26" t="s">
        <v>2189</v>
      </c>
      <c r="E3" s="27">
        <v>5.205015351302129E-5</v>
      </c>
      <c r="F3" s="27">
        <v>2.0820061407355578E-4</v>
      </c>
      <c r="G3" s="27">
        <v>3.5394104384560357E-6</v>
      </c>
    </row>
    <row r="4" spans="1:7" hidden="1" outlineLevel="2">
      <c r="A4" s="26" t="s">
        <v>5</v>
      </c>
      <c r="B4" s="26" t="s">
        <v>25</v>
      </c>
      <c r="C4" s="26" t="s">
        <v>2191</v>
      </c>
      <c r="D4" s="26" t="s">
        <v>2189</v>
      </c>
      <c r="E4" s="27">
        <v>1.4666640944856776E-7</v>
      </c>
      <c r="F4" s="27">
        <v>1.6133305125224904E-6</v>
      </c>
      <c r="G4" s="27">
        <v>3.314660917090645E-8</v>
      </c>
    </row>
    <row r="5" spans="1:7" hidden="1" outlineLevel="2">
      <c r="A5" s="26" t="s">
        <v>5</v>
      </c>
      <c r="B5" s="26" t="s">
        <v>26</v>
      </c>
      <c r="C5" s="26" t="s">
        <v>2192</v>
      </c>
      <c r="D5" s="26" t="s">
        <v>2189</v>
      </c>
      <c r="E5" s="27">
        <v>0.57255450450753043</v>
      </c>
      <c r="F5" s="27">
        <v>0.68161250536610773</v>
      </c>
      <c r="G5" s="27">
        <v>3.7488687795135922E-2</v>
      </c>
    </row>
    <row r="6" spans="1:7" hidden="1" outlineLevel="2">
      <c r="A6" s="26" t="s">
        <v>5</v>
      </c>
      <c r="B6" s="26" t="s">
        <v>27</v>
      </c>
      <c r="C6" s="26" t="s">
        <v>2193</v>
      </c>
      <c r="D6" s="26" t="s">
        <v>2189</v>
      </c>
      <c r="E6" s="27">
        <v>2.1906844659532538E-2</v>
      </c>
      <c r="F6" s="27">
        <v>3.9113475479705E-2</v>
      </c>
      <c r="G6" s="27">
        <v>1.4293047957803192E-3</v>
      </c>
    </row>
    <row r="7" spans="1:7" hidden="1" outlineLevel="2">
      <c r="A7" s="26" t="s">
        <v>5</v>
      </c>
      <c r="B7" s="26" t="s">
        <v>28</v>
      </c>
      <c r="C7" s="26" t="s">
        <v>2194</v>
      </c>
      <c r="D7" s="26" t="s">
        <v>2189</v>
      </c>
      <c r="E7" s="27">
        <v>6.7840293231036778E-7</v>
      </c>
      <c r="F7" s="27">
        <v>2.4422505550290873E-6</v>
      </c>
      <c r="G7" s="27">
        <v>9.6740258646435495E-8</v>
      </c>
    </row>
    <row r="8" spans="1:7" hidden="1" outlineLevel="2">
      <c r="A8" s="26" t="s">
        <v>5</v>
      </c>
      <c r="B8" s="26" t="s">
        <v>29</v>
      </c>
      <c r="C8" s="26" t="s">
        <v>2195</v>
      </c>
      <c r="D8" s="26" t="s">
        <v>2189</v>
      </c>
      <c r="E8" s="27">
        <v>8.7734592027621772E-6</v>
      </c>
      <c r="F8" s="27">
        <v>2.903217414964839E-7</v>
      </c>
      <c r="G8" s="27">
        <v>3.1903487951488071E-7</v>
      </c>
    </row>
    <row r="9" spans="1:7" hidden="1" outlineLevel="2">
      <c r="A9" s="26" t="s">
        <v>5</v>
      </c>
      <c r="B9" s="26" t="s">
        <v>30</v>
      </c>
      <c r="C9" s="26" t="s">
        <v>2196</v>
      </c>
      <c r="D9" s="26" t="s">
        <v>2189</v>
      </c>
      <c r="E9" s="27">
        <v>7.793479294435772E-5</v>
      </c>
      <c r="F9" s="27">
        <v>2.8056525452239354E-4</v>
      </c>
      <c r="G9" s="27">
        <v>1.1113501472950764E-5</v>
      </c>
    </row>
    <row r="10" spans="1:7" hidden="1" outlineLevel="2">
      <c r="A10" s="26" t="s">
        <v>5</v>
      </c>
      <c r="B10" s="26" t="s">
        <v>31</v>
      </c>
      <c r="C10" s="26" t="s">
        <v>2197</v>
      </c>
      <c r="D10" s="26" t="s">
        <v>2189</v>
      </c>
      <c r="E10" s="27">
        <v>0.2257590822839235</v>
      </c>
      <c r="F10" s="27">
        <v>0.5305338433672202</v>
      </c>
      <c r="G10" s="27">
        <v>3.1041873824173533E-2</v>
      </c>
    </row>
    <row r="11" spans="1:7" hidden="1" outlineLevel="2">
      <c r="A11" s="26" t="s">
        <v>5</v>
      </c>
      <c r="B11" s="26" t="s">
        <v>32</v>
      </c>
      <c r="C11" s="26" t="s">
        <v>2198</v>
      </c>
      <c r="D11" s="26" t="s">
        <v>2189</v>
      </c>
      <c r="E11" s="27">
        <v>2.4259555078124856E-2</v>
      </c>
      <c r="F11" s="27">
        <v>8.5546852150667207E-2</v>
      </c>
      <c r="G11" s="27">
        <v>3.3305252204441573E-3</v>
      </c>
    </row>
    <row r="12" spans="1:7" hidden="1" outlineLevel="2">
      <c r="A12" s="26" t="s">
        <v>5</v>
      </c>
      <c r="B12" s="26" t="s">
        <v>33</v>
      </c>
      <c r="C12" s="26" t="s">
        <v>2199</v>
      </c>
      <c r="D12" s="26" t="s">
        <v>2189</v>
      </c>
      <c r="E12" s="27">
        <v>1.6223417510874117E-3</v>
      </c>
      <c r="F12" s="27">
        <v>2.830931913885455E-5</v>
      </c>
      <c r="G12" s="27">
        <v>2.0578697380372105E-4</v>
      </c>
    </row>
    <row r="13" spans="1:7" hidden="1" outlineLevel="2">
      <c r="A13" s="26" t="s">
        <v>5</v>
      </c>
      <c r="B13" s="26" t="s">
        <v>34</v>
      </c>
      <c r="C13" s="26" t="s">
        <v>2200</v>
      </c>
      <c r="D13" s="26" t="s">
        <v>2189</v>
      </c>
      <c r="E13" s="27">
        <v>9.6528513443746276E-4</v>
      </c>
      <c r="F13" s="27">
        <v>1.1710564888426501E-5</v>
      </c>
      <c r="G13" s="27">
        <v>2.2166426407068871E-4</v>
      </c>
    </row>
    <row r="14" spans="1:7" hidden="1" outlineLevel="2">
      <c r="A14" s="26" t="s">
        <v>5</v>
      </c>
      <c r="B14" s="26" t="s">
        <v>35</v>
      </c>
      <c r="C14" s="26" t="s">
        <v>2201</v>
      </c>
      <c r="D14" s="26" t="s">
        <v>2189</v>
      </c>
      <c r="E14" s="27">
        <v>2.3778573291937356E-4</v>
      </c>
      <c r="F14" s="27">
        <v>3.8505076087629195E-6</v>
      </c>
      <c r="G14" s="27">
        <v>2.0265829515736723E-5</v>
      </c>
    </row>
    <row r="15" spans="1:7" hidden="1" outlineLevel="2">
      <c r="A15" s="26" t="s">
        <v>5</v>
      </c>
      <c r="B15" s="26" t="s">
        <v>36</v>
      </c>
      <c r="C15" s="26" t="s">
        <v>2202</v>
      </c>
      <c r="D15" s="26" t="s">
        <v>2189</v>
      </c>
      <c r="E15" s="27">
        <v>5.8799393679978676E-5</v>
      </c>
      <c r="F15" s="27">
        <v>1.1264251661679484E-6</v>
      </c>
      <c r="G15" s="27">
        <v>8.4481887462596134E-6</v>
      </c>
    </row>
    <row r="16" spans="1:7" hidden="1" outlineLevel="2">
      <c r="A16" s="26" t="s">
        <v>5</v>
      </c>
      <c r="B16" s="26" t="s">
        <v>37</v>
      </c>
      <c r="C16" s="26" t="s">
        <v>2203</v>
      </c>
      <c r="D16" s="26" t="s">
        <v>2189</v>
      </c>
      <c r="E16" s="27">
        <v>5.2978264169342519E-4</v>
      </c>
      <c r="F16" s="27">
        <v>6.4271724302521272E-6</v>
      </c>
      <c r="G16" s="27">
        <v>1.2165719243360642E-4</v>
      </c>
    </row>
    <row r="17" spans="1:7" hidden="1" outlineLevel="2">
      <c r="A17" s="26" t="s">
        <v>5</v>
      </c>
      <c r="B17" s="26" t="s">
        <v>38</v>
      </c>
      <c r="C17" s="26" t="s">
        <v>2204</v>
      </c>
      <c r="D17" s="26" t="s">
        <v>2189</v>
      </c>
      <c r="E17" s="27">
        <v>1.3059197066774003E-4</v>
      </c>
      <c r="F17" s="27">
        <v>2.1146995243769227E-6</v>
      </c>
      <c r="G17" s="27">
        <v>1.1129997499432725E-5</v>
      </c>
    </row>
    <row r="18" spans="1:7" hidden="1" outlineLevel="2">
      <c r="A18" s="26" t="s">
        <v>5</v>
      </c>
      <c r="B18" s="26" t="s">
        <v>39</v>
      </c>
      <c r="C18" s="26" t="s">
        <v>2205</v>
      </c>
      <c r="D18" s="26" t="s">
        <v>2189</v>
      </c>
      <c r="E18" s="27">
        <v>3.2220016594270547E-5</v>
      </c>
      <c r="F18" s="27">
        <v>6.1724169715889041E-7</v>
      </c>
      <c r="G18" s="27">
        <v>4.6293127286916781E-6</v>
      </c>
    </row>
    <row r="19" spans="1:7" hidden="1" outlineLevel="2">
      <c r="A19" s="26" t="s">
        <v>5</v>
      </c>
      <c r="B19" s="26" t="s">
        <v>40</v>
      </c>
      <c r="C19" s="26" t="s">
        <v>2206</v>
      </c>
      <c r="D19" s="26" t="s">
        <v>2189</v>
      </c>
      <c r="E19" s="27">
        <v>3.2547430923677423E-6</v>
      </c>
      <c r="F19" s="27">
        <v>7.7786312899354844E-7</v>
      </c>
      <c r="G19" s="27">
        <v>8.3927337601935483E-9</v>
      </c>
    </row>
    <row r="20" spans="1:7" hidden="1" outlineLevel="2">
      <c r="A20" s="26" t="s">
        <v>5</v>
      </c>
      <c r="B20" s="26" t="s">
        <v>41</v>
      </c>
      <c r="C20" s="26" t="s">
        <v>2207</v>
      </c>
      <c r="D20" s="26" t="s">
        <v>2189</v>
      </c>
      <c r="E20" s="27">
        <v>2.2935653626140486E-4</v>
      </c>
      <c r="F20" s="27">
        <v>2.3002229530865906E-6</v>
      </c>
      <c r="G20" s="27">
        <v>1.4740779565947593E-5</v>
      </c>
    </row>
    <row r="21" spans="1:7" hidden="1" outlineLevel="2">
      <c r="A21" s="26" t="s">
        <v>5</v>
      </c>
      <c r="B21" s="26" t="s">
        <v>42</v>
      </c>
      <c r="C21" s="26" t="s">
        <v>2208</v>
      </c>
      <c r="D21" s="26" t="s">
        <v>2189</v>
      </c>
      <c r="E21" s="27">
        <v>6.9281696698558946E-6</v>
      </c>
      <c r="F21" s="27">
        <v>1.208942365443871E-7</v>
      </c>
      <c r="G21" s="27">
        <v>8.7880810014731608E-7</v>
      </c>
    </row>
    <row r="22" spans="1:7" hidden="1" outlineLevel="2">
      <c r="A22" s="26" t="s">
        <v>5</v>
      </c>
      <c r="B22" s="26" t="s">
        <v>43</v>
      </c>
      <c r="C22" s="26" t="s">
        <v>2209</v>
      </c>
      <c r="D22" s="26" t="s">
        <v>2189</v>
      </c>
      <c r="E22" s="27">
        <v>9.0913729899301944E-5</v>
      </c>
      <c r="F22" s="27">
        <v>5.5850743567815487E-6</v>
      </c>
      <c r="G22" s="27">
        <v>2.8753974694726454E-5</v>
      </c>
    </row>
    <row r="23" spans="1:7" hidden="1" outlineLevel="2">
      <c r="A23" s="26" t="s">
        <v>5</v>
      </c>
      <c r="B23" s="26" t="s">
        <v>44</v>
      </c>
      <c r="C23" s="26" t="s">
        <v>2210</v>
      </c>
      <c r="D23" s="26" t="s">
        <v>2189</v>
      </c>
      <c r="E23" s="27">
        <v>3.4786687025806458E-6</v>
      </c>
      <c r="F23" s="27">
        <v>1.2523164388064518E-5</v>
      </c>
      <c r="G23" s="27">
        <v>4.9597115806451626E-7</v>
      </c>
    </row>
    <row r="24" spans="1:7" hidden="1" outlineLevel="2">
      <c r="A24" s="26" t="s">
        <v>5</v>
      </c>
      <c r="B24" s="26" t="s">
        <v>47</v>
      </c>
      <c r="C24" s="26" t="s">
        <v>2211</v>
      </c>
      <c r="D24" s="26" t="s">
        <v>2189</v>
      </c>
      <c r="E24" s="27">
        <v>5.6073059304657537E-2</v>
      </c>
      <c r="F24" s="28"/>
      <c r="G24" s="27">
        <v>1.6803652951232876E-2</v>
      </c>
    </row>
    <row r="25" spans="1:7" hidden="1" outlineLevel="2">
      <c r="A25" s="26" t="s">
        <v>5</v>
      </c>
      <c r="B25" s="26" t="s">
        <v>48</v>
      </c>
      <c r="C25" s="26" t="s">
        <v>2212</v>
      </c>
      <c r="D25" s="26" t="s">
        <v>2189</v>
      </c>
      <c r="E25" s="27">
        <v>0.17110502265994523</v>
      </c>
      <c r="F25" s="28"/>
      <c r="G25" s="27">
        <v>5.2310502230794524E-2</v>
      </c>
    </row>
    <row r="26" spans="1:7" hidden="1" outlineLevel="2">
      <c r="A26" s="26" t="s">
        <v>5</v>
      </c>
      <c r="B26" s="26" t="s">
        <v>49</v>
      </c>
      <c r="C26" s="26" t="s">
        <v>2213</v>
      </c>
      <c r="D26" s="26" t="s">
        <v>2189</v>
      </c>
      <c r="E26" s="28"/>
      <c r="F26" s="28"/>
      <c r="G26" s="27">
        <v>9.1689497625205476E-3</v>
      </c>
    </row>
    <row r="27" spans="1:7" hidden="1" outlineLevel="2">
      <c r="A27" s="26" t="s">
        <v>5</v>
      </c>
      <c r="B27" s="26" t="s">
        <v>50</v>
      </c>
      <c r="C27" s="26" t="s">
        <v>2214</v>
      </c>
      <c r="D27" s="26" t="s">
        <v>2189</v>
      </c>
      <c r="E27" s="27">
        <v>1.3662100442958904E-2</v>
      </c>
      <c r="F27" s="28"/>
      <c r="G27" s="27">
        <v>6.6118721395068492E-3</v>
      </c>
    </row>
    <row r="28" spans="1:7" hidden="1" outlineLevel="2">
      <c r="A28" s="26" t="s">
        <v>5</v>
      </c>
      <c r="B28" s="26" t="s">
        <v>51</v>
      </c>
      <c r="C28" s="26" t="s">
        <v>2215</v>
      </c>
      <c r="D28" s="26" t="s">
        <v>2189</v>
      </c>
      <c r="E28" s="28"/>
      <c r="F28" s="28"/>
      <c r="G28" s="27">
        <v>3.2876712295890412E-4</v>
      </c>
    </row>
    <row r="29" spans="1:7" hidden="1" outlineLevel="2">
      <c r="A29" s="26" t="s">
        <v>5</v>
      </c>
      <c r="B29" s="26" t="s">
        <v>52</v>
      </c>
      <c r="C29" s="26" t="s">
        <v>2216</v>
      </c>
      <c r="D29" s="26" t="s">
        <v>2189</v>
      </c>
      <c r="E29" s="28"/>
      <c r="F29" s="28"/>
      <c r="G29" s="27">
        <v>3.0422307692307693E-2</v>
      </c>
    </row>
    <row r="30" spans="1:7" hidden="1" outlineLevel="2">
      <c r="A30" s="26" t="s">
        <v>5</v>
      </c>
      <c r="B30" s="26" t="s">
        <v>53</v>
      </c>
      <c r="C30" s="26" t="s">
        <v>2217</v>
      </c>
      <c r="D30" s="26" t="s">
        <v>2189</v>
      </c>
      <c r="E30" s="28"/>
      <c r="F30" s="28"/>
      <c r="G30" s="27">
        <v>1.3511538461538461E-5</v>
      </c>
    </row>
    <row r="31" spans="1:7" hidden="1" outlineLevel="2">
      <c r="A31" s="26" t="s">
        <v>5</v>
      </c>
      <c r="B31" s="26" t="s">
        <v>59</v>
      </c>
      <c r="C31" s="26" t="s">
        <v>2218</v>
      </c>
      <c r="D31" s="26" t="s">
        <v>2189</v>
      </c>
      <c r="E31" s="28"/>
      <c r="F31" s="28"/>
      <c r="G31" s="27">
        <v>0.76913615342465746</v>
      </c>
    </row>
    <row r="32" spans="1:7" hidden="1" outlineLevel="2">
      <c r="A32" s="26" t="s">
        <v>5</v>
      </c>
      <c r="B32" s="26" t="s">
        <v>60</v>
      </c>
      <c r="C32" s="26" t="s">
        <v>2219</v>
      </c>
      <c r="D32" s="26" t="s">
        <v>2189</v>
      </c>
      <c r="E32" s="28"/>
      <c r="F32" s="28"/>
      <c r="G32" s="27">
        <v>0.92495903076923081</v>
      </c>
    </row>
    <row r="33" spans="1:7" hidden="1" outlineLevel="2">
      <c r="A33" s="26" t="s">
        <v>5</v>
      </c>
      <c r="B33" s="26" t="s">
        <v>61</v>
      </c>
      <c r="C33" s="26" t="s">
        <v>2220</v>
      </c>
      <c r="D33" s="26" t="s">
        <v>2189</v>
      </c>
      <c r="E33" s="28"/>
      <c r="F33" s="28"/>
      <c r="G33" s="27">
        <v>0.49388269230769233</v>
      </c>
    </row>
    <row r="34" spans="1:7" hidden="1" outlineLevel="2">
      <c r="A34" s="26" t="s">
        <v>5</v>
      </c>
      <c r="B34" s="26" t="s">
        <v>62</v>
      </c>
      <c r="C34" s="26" t="s">
        <v>2221</v>
      </c>
      <c r="D34" s="26" t="s">
        <v>2189</v>
      </c>
      <c r="E34" s="28"/>
      <c r="F34" s="28"/>
      <c r="G34" s="27">
        <v>7.6857692307692307E-2</v>
      </c>
    </row>
    <row r="35" spans="1:7" hidden="1" outlineLevel="2">
      <c r="A35" s="26" t="s">
        <v>5</v>
      </c>
      <c r="B35" s="26" t="s">
        <v>63</v>
      </c>
      <c r="C35" s="26" t="s">
        <v>2222</v>
      </c>
      <c r="D35" s="26" t="s">
        <v>2189</v>
      </c>
      <c r="E35" s="28"/>
      <c r="F35" s="28"/>
      <c r="G35" s="27">
        <v>4.095769230769231E-3</v>
      </c>
    </row>
    <row r="36" spans="1:7" hidden="1" outlineLevel="2">
      <c r="A36" s="26" t="s">
        <v>5</v>
      </c>
      <c r="B36" s="26" t="s">
        <v>64</v>
      </c>
      <c r="C36" s="26" t="s">
        <v>2223</v>
      </c>
      <c r="D36" s="26" t="s">
        <v>2189</v>
      </c>
      <c r="E36" s="28"/>
      <c r="F36" s="28"/>
      <c r="G36" s="27">
        <v>7.2721153846153838E-2</v>
      </c>
    </row>
    <row r="37" spans="1:7" hidden="1" outlineLevel="2">
      <c r="A37" s="26" t="s">
        <v>5</v>
      </c>
      <c r="B37" s="26" t="s">
        <v>65</v>
      </c>
      <c r="C37" s="26" t="s">
        <v>2224</v>
      </c>
      <c r="D37" s="26" t="s">
        <v>2189</v>
      </c>
      <c r="E37" s="28"/>
      <c r="F37" s="28"/>
      <c r="G37" s="27">
        <v>0.20701769230769229</v>
      </c>
    </row>
    <row r="38" spans="1:7" hidden="1" outlineLevel="2">
      <c r="A38" s="26" t="s">
        <v>5</v>
      </c>
      <c r="B38" s="26" t="s">
        <v>66</v>
      </c>
      <c r="C38" s="26" t="s">
        <v>2225</v>
      </c>
      <c r="D38" s="26" t="s">
        <v>2189</v>
      </c>
      <c r="E38" s="28"/>
      <c r="F38" s="28"/>
      <c r="G38" s="27">
        <v>4.7908076923076921E-2</v>
      </c>
    </row>
    <row r="39" spans="1:7" hidden="1" outlineLevel="2">
      <c r="A39" s="26" t="s">
        <v>5</v>
      </c>
      <c r="B39" s="26" t="s">
        <v>67</v>
      </c>
      <c r="C39" s="26" t="s">
        <v>2226</v>
      </c>
      <c r="D39" s="26" t="s">
        <v>2189</v>
      </c>
      <c r="E39" s="28"/>
      <c r="F39" s="28"/>
      <c r="G39" s="27">
        <v>3.6723076923076922E-3</v>
      </c>
    </row>
    <row r="40" spans="1:7" hidden="1" outlineLevel="2">
      <c r="A40" s="26" t="s">
        <v>5</v>
      </c>
      <c r="B40" s="26" t="s">
        <v>68</v>
      </c>
      <c r="C40" s="26" t="s">
        <v>2227</v>
      </c>
      <c r="D40" s="26" t="s">
        <v>2189</v>
      </c>
      <c r="E40" s="28"/>
      <c r="F40" s="28"/>
      <c r="G40" s="27">
        <v>4.5803846153846155E-3</v>
      </c>
    </row>
    <row r="41" spans="1:7" hidden="1" outlineLevel="2">
      <c r="A41" s="26" t="s">
        <v>5</v>
      </c>
      <c r="B41" s="26" t="s">
        <v>69</v>
      </c>
      <c r="C41" s="26" t="s">
        <v>2228</v>
      </c>
      <c r="D41" s="26" t="s">
        <v>2189</v>
      </c>
      <c r="E41" s="28"/>
      <c r="F41" s="28"/>
      <c r="G41" s="27">
        <v>5.273653846153846E-2</v>
      </c>
    </row>
    <row r="42" spans="1:7" hidden="1" outlineLevel="2">
      <c r="A42" s="26" t="s">
        <v>5</v>
      </c>
      <c r="B42" s="26" t="s">
        <v>70</v>
      </c>
      <c r="C42" s="26" t="s">
        <v>2229</v>
      </c>
      <c r="D42" s="26" t="s">
        <v>2189</v>
      </c>
      <c r="E42" s="28"/>
      <c r="F42" s="28"/>
      <c r="G42" s="27">
        <v>9.5199999999999993E-2</v>
      </c>
    </row>
    <row r="43" spans="1:7" hidden="1" outlineLevel="2">
      <c r="A43" s="26" t="s">
        <v>5</v>
      </c>
      <c r="B43" s="26" t="s">
        <v>71</v>
      </c>
      <c r="C43" s="26" t="s">
        <v>2230</v>
      </c>
      <c r="D43" s="26" t="s">
        <v>2189</v>
      </c>
      <c r="E43" s="28"/>
      <c r="F43" s="28"/>
      <c r="G43" s="27">
        <v>0.61026747692307692</v>
      </c>
    </row>
    <row r="44" spans="1:7" hidden="1" outlineLevel="2">
      <c r="A44" s="26" t="s">
        <v>5</v>
      </c>
      <c r="B44" s="26" t="s">
        <v>72</v>
      </c>
      <c r="C44" s="26" t="s">
        <v>2231</v>
      </c>
      <c r="D44" s="26" t="s">
        <v>2189</v>
      </c>
      <c r="E44" s="28"/>
      <c r="F44" s="28"/>
      <c r="G44" s="27">
        <v>0.61026747692307692</v>
      </c>
    </row>
    <row r="45" spans="1:7" hidden="1" outlineLevel="2">
      <c r="A45" s="26" t="s">
        <v>5</v>
      </c>
      <c r="B45" s="26" t="s">
        <v>73</v>
      </c>
      <c r="C45" s="26" t="s">
        <v>2232</v>
      </c>
      <c r="D45" s="26" t="s">
        <v>2189</v>
      </c>
      <c r="E45" s="28"/>
      <c r="F45" s="28"/>
      <c r="G45" s="27">
        <v>1.3199358974358975</v>
      </c>
    </row>
    <row r="46" spans="1:7" hidden="1" outlineLevel="2">
      <c r="A46" s="26" t="s">
        <v>5</v>
      </c>
      <c r="B46" s="26" t="s">
        <v>74</v>
      </c>
      <c r="C46" s="26" t="s">
        <v>2233</v>
      </c>
      <c r="D46" s="26" t="s">
        <v>2189</v>
      </c>
      <c r="E46" s="28"/>
      <c r="F46" s="28"/>
      <c r="G46" s="27">
        <v>0.32899743589743591</v>
      </c>
    </row>
    <row r="47" spans="1:7" hidden="1" outlineLevel="2">
      <c r="A47" s="26" t="s">
        <v>5</v>
      </c>
      <c r="B47" s="26" t="s">
        <v>75</v>
      </c>
      <c r="C47" s="26" t="s">
        <v>2234</v>
      </c>
      <c r="D47" s="26" t="s">
        <v>2189</v>
      </c>
      <c r="E47" s="28"/>
      <c r="F47" s="28"/>
      <c r="G47" s="27">
        <v>5.8807692307692304E-2</v>
      </c>
    </row>
    <row r="48" spans="1:7" hidden="1" outlineLevel="2">
      <c r="A48" s="26" t="s">
        <v>5</v>
      </c>
      <c r="B48" s="26" t="s">
        <v>76</v>
      </c>
      <c r="C48" s="26" t="s">
        <v>2235</v>
      </c>
      <c r="D48" s="26" t="s">
        <v>2189</v>
      </c>
      <c r="E48" s="28"/>
      <c r="F48" s="28"/>
      <c r="G48" s="27">
        <v>0.25588461538461538</v>
      </c>
    </row>
    <row r="49" spans="1:7" hidden="1" outlineLevel="2">
      <c r="A49" s="26" t="s">
        <v>5</v>
      </c>
      <c r="B49" s="26" t="s">
        <v>77</v>
      </c>
      <c r="C49" s="26" t="s">
        <v>2236</v>
      </c>
      <c r="D49" s="26" t="s">
        <v>2189</v>
      </c>
      <c r="E49" s="28"/>
      <c r="F49" s="28"/>
      <c r="G49" s="27">
        <v>0.10888461538461539</v>
      </c>
    </row>
    <row r="50" spans="1:7" hidden="1" outlineLevel="2">
      <c r="A50" s="26" t="s">
        <v>5</v>
      </c>
      <c r="B50" s="26" t="s">
        <v>78</v>
      </c>
      <c r="C50" s="26" t="s">
        <v>2237</v>
      </c>
      <c r="D50" s="26" t="s">
        <v>2189</v>
      </c>
      <c r="E50" s="28"/>
      <c r="F50" s="28"/>
      <c r="G50" s="27">
        <v>0.1215</v>
      </c>
    </row>
    <row r="51" spans="1:7" hidden="1" outlineLevel="2">
      <c r="A51" s="26" t="s">
        <v>5</v>
      </c>
      <c r="B51" s="26" t="s">
        <v>79</v>
      </c>
      <c r="C51" s="26" t="s">
        <v>2238</v>
      </c>
      <c r="D51" s="26" t="s">
        <v>2189</v>
      </c>
      <c r="E51" s="28"/>
      <c r="F51" s="28"/>
      <c r="G51" s="27">
        <v>0.13915384615384616</v>
      </c>
    </row>
    <row r="52" spans="1:7" hidden="1" outlineLevel="2">
      <c r="A52" s="26" t="s">
        <v>5</v>
      </c>
      <c r="B52" s="26" t="s">
        <v>80</v>
      </c>
      <c r="C52" s="26" t="s">
        <v>2239</v>
      </c>
      <c r="D52" s="26" t="s">
        <v>2189</v>
      </c>
      <c r="E52" s="28"/>
      <c r="F52" s="28"/>
      <c r="G52" s="27">
        <v>0.32651835616438357</v>
      </c>
    </row>
    <row r="53" spans="1:7" hidden="1" outlineLevel="2">
      <c r="A53" s="26" t="s">
        <v>5</v>
      </c>
      <c r="B53" s="26" t="s">
        <v>81</v>
      </c>
      <c r="C53" s="26" t="s">
        <v>2240</v>
      </c>
      <c r="D53" s="26" t="s">
        <v>2189</v>
      </c>
      <c r="E53" s="28"/>
      <c r="F53" s="28"/>
      <c r="G53" s="27">
        <v>1.3072902421917809</v>
      </c>
    </row>
    <row r="54" spans="1:7" hidden="1" outlineLevel="2">
      <c r="A54" s="26" t="s">
        <v>5</v>
      </c>
      <c r="B54" s="26" t="s">
        <v>82</v>
      </c>
      <c r="C54" s="26" t="s">
        <v>2241</v>
      </c>
      <c r="D54" s="26" t="s">
        <v>2189</v>
      </c>
      <c r="E54" s="28"/>
      <c r="F54" s="28"/>
      <c r="G54" s="27">
        <v>0.39286978739726025</v>
      </c>
    </row>
    <row r="55" spans="1:7" hidden="1" outlineLevel="2">
      <c r="A55" s="26" t="s">
        <v>5</v>
      </c>
      <c r="B55" s="26" t="s">
        <v>83</v>
      </c>
      <c r="C55" s="26" t="s">
        <v>2242</v>
      </c>
      <c r="D55" s="26" t="s">
        <v>2189</v>
      </c>
      <c r="E55" s="28"/>
      <c r="F55" s="28"/>
      <c r="G55" s="27">
        <v>0.71376485232876707</v>
      </c>
    </row>
    <row r="56" spans="1:7" hidden="1" outlineLevel="2">
      <c r="A56" s="26" t="s">
        <v>5</v>
      </c>
      <c r="B56" s="26" t="s">
        <v>84</v>
      </c>
      <c r="C56" s="26" t="s">
        <v>2243</v>
      </c>
      <c r="D56" s="26" t="s">
        <v>2189</v>
      </c>
      <c r="E56" s="28"/>
      <c r="F56" s="28"/>
      <c r="G56" s="27">
        <v>0.60011599698630136</v>
      </c>
    </row>
    <row r="57" spans="1:7" hidden="1" outlineLevel="2">
      <c r="A57" s="26" t="s">
        <v>5</v>
      </c>
      <c r="B57" s="26" t="s">
        <v>85</v>
      </c>
      <c r="C57" s="26" t="s">
        <v>2244</v>
      </c>
      <c r="D57" s="26" t="s">
        <v>2189</v>
      </c>
      <c r="E57" s="28"/>
      <c r="F57" s="28"/>
      <c r="G57" s="27">
        <v>0.31841509726027395</v>
      </c>
    </row>
    <row r="58" spans="1:7" hidden="1" outlineLevel="2">
      <c r="A58" s="26" t="s">
        <v>5</v>
      </c>
      <c r="B58" s="26" t="s">
        <v>86</v>
      </c>
      <c r="C58" s="26" t="s">
        <v>2245</v>
      </c>
      <c r="D58" s="26" t="s">
        <v>2189</v>
      </c>
      <c r="E58" s="28"/>
      <c r="F58" s="28"/>
      <c r="G58" s="27">
        <v>1.0503951517808221</v>
      </c>
    </row>
    <row r="59" spans="1:7" hidden="1" outlineLevel="2">
      <c r="A59" s="26" t="s">
        <v>5</v>
      </c>
      <c r="B59" s="26" t="s">
        <v>87</v>
      </c>
      <c r="C59" s="26" t="s">
        <v>2246</v>
      </c>
      <c r="D59" s="26" t="s">
        <v>2189</v>
      </c>
      <c r="E59" s="28"/>
      <c r="F59" s="28"/>
      <c r="G59" s="27">
        <v>4.3339427342465757E-2</v>
      </c>
    </row>
    <row r="60" spans="1:7" hidden="1" outlineLevel="2">
      <c r="A60" s="26" t="s">
        <v>5</v>
      </c>
      <c r="B60" s="26" t="s">
        <v>88</v>
      </c>
      <c r="C60" s="26" t="s">
        <v>2247</v>
      </c>
      <c r="D60" s="26" t="s">
        <v>2189</v>
      </c>
      <c r="E60" s="28"/>
      <c r="F60" s="28"/>
      <c r="G60" s="27">
        <v>0.15262010596461537</v>
      </c>
    </row>
    <row r="61" spans="1:7" hidden="1" outlineLevel="2">
      <c r="A61" s="26" t="s">
        <v>5</v>
      </c>
      <c r="B61" s="26" t="s">
        <v>89</v>
      </c>
      <c r="C61" s="26" t="s">
        <v>2248</v>
      </c>
      <c r="D61" s="26" t="s">
        <v>2189</v>
      </c>
      <c r="E61" s="28"/>
      <c r="F61" s="28"/>
      <c r="G61" s="27">
        <v>6.9831933376615377E-2</v>
      </c>
    </row>
    <row r="62" spans="1:7" hidden="1" outlineLevel="2">
      <c r="A62" s="26" t="s">
        <v>5</v>
      </c>
      <c r="B62" s="26" t="s">
        <v>90</v>
      </c>
      <c r="C62" s="26" t="s">
        <v>2249</v>
      </c>
      <c r="D62" s="26" t="s">
        <v>2189</v>
      </c>
      <c r="E62" s="28"/>
      <c r="F62" s="28"/>
      <c r="G62" s="27">
        <v>0.11642648240492308</v>
      </c>
    </row>
    <row r="63" spans="1:7" hidden="1" outlineLevel="2">
      <c r="A63" s="26" t="s">
        <v>5</v>
      </c>
      <c r="B63" s="26" t="s">
        <v>91</v>
      </c>
      <c r="C63" s="26" t="s">
        <v>2250</v>
      </c>
      <c r="D63" s="26" t="s">
        <v>2189</v>
      </c>
      <c r="E63" s="28"/>
      <c r="F63" s="28"/>
      <c r="G63" s="27">
        <v>0.26118101325507692</v>
      </c>
    </row>
    <row r="64" spans="1:7" hidden="1" outlineLevel="2">
      <c r="A64" s="26" t="s">
        <v>5</v>
      </c>
      <c r="B64" s="26" t="s">
        <v>92</v>
      </c>
      <c r="C64" s="26" t="s">
        <v>2251</v>
      </c>
      <c r="D64" s="26" t="s">
        <v>2189</v>
      </c>
      <c r="E64" s="28"/>
      <c r="F64" s="28"/>
      <c r="G64" s="27">
        <v>0.10958321794871796</v>
      </c>
    </row>
    <row r="65" spans="1:7" hidden="1" outlineLevel="2">
      <c r="A65" s="26" t="s">
        <v>5</v>
      </c>
      <c r="B65" s="26" t="s">
        <v>93</v>
      </c>
      <c r="C65" s="26" t="s">
        <v>2252</v>
      </c>
      <c r="D65" s="26" t="s">
        <v>2189</v>
      </c>
      <c r="E65" s="28"/>
      <c r="F65" s="28"/>
      <c r="G65" s="27">
        <v>2.4760807801150683E-2</v>
      </c>
    </row>
    <row r="66" spans="1:7" hidden="1" outlineLevel="2">
      <c r="A66" s="26" t="s">
        <v>5</v>
      </c>
      <c r="B66" s="26" t="s">
        <v>94</v>
      </c>
      <c r="C66" s="26" t="s">
        <v>2253</v>
      </c>
      <c r="D66" s="26" t="s">
        <v>2189</v>
      </c>
      <c r="E66" s="28"/>
      <c r="F66" s="28"/>
      <c r="G66" s="27">
        <v>0.27526365160175342</v>
      </c>
    </row>
    <row r="67" spans="1:7" hidden="1" outlineLevel="2">
      <c r="A67" s="26" t="s">
        <v>5</v>
      </c>
      <c r="B67" s="26" t="s">
        <v>95</v>
      </c>
      <c r="C67" s="26" t="s">
        <v>2254</v>
      </c>
      <c r="D67" s="26" t="s">
        <v>2189</v>
      </c>
      <c r="E67" s="28"/>
      <c r="F67" s="28"/>
      <c r="G67" s="27">
        <v>3.1858988863397254E-2</v>
      </c>
    </row>
    <row r="68" spans="1:7" hidden="1" outlineLevel="2">
      <c r="A68" s="26" t="s">
        <v>5</v>
      </c>
      <c r="B68" s="26" t="s">
        <v>96</v>
      </c>
      <c r="C68" s="26" t="s">
        <v>2255</v>
      </c>
      <c r="D68" s="26" t="s">
        <v>2189</v>
      </c>
      <c r="E68" s="28"/>
      <c r="F68" s="28"/>
      <c r="G68" s="27">
        <v>2.5919128246372602E-2</v>
      </c>
    </row>
    <row r="69" spans="1:7" hidden="1" outlineLevel="2">
      <c r="A69" s="26" t="s">
        <v>5</v>
      </c>
      <c r="B69" s="26" t="s">
        <v>97</v>
      </c>
      <c r="C69" s="26" t="s">
        <v>2256</v>
      </c>
      <c r="D69" s="26" t="s">
        <v>2189</v>
      </c>
      <c r="E69" s="28"/>
      <c r="F69" s="28"/>
      <c r="G69" s="27">
        <v>2.5841686014246574E-3</v>
      </c>
    </row>
    <row r="70" spans="1:7" hidden="1" outlineLevel="2">
      <c r="A70" s="26" t="s">
        <v>5</v>
      </c>
      <c r="B70" s="26" t="s">
        <v>98</v>
      </c>
      <c r="C70" s="26" t="s">
        <v>2257</v>
      </c>
      <c r="D70" s="26" t="s">
        <v>2189</v>
      </c>
      <c r="E70" s="28"/>
      <c r="F70" s="28"/>
      <c r="G70" s="27">
        <v>8.5724823797260258E-4</v>
      </c>
    </row>
    <row r="71" spans="1:7" hidden="1" outlineLevel="2">
      <c r="A71" s="26" t="s">
        <v>5</v>
      </c>
      <c r="B71" s="26" t="s">
        <v>99</v>
      </c>
      <c r="C71" s="26" t="s">
        <v>2258</v>
      </c>
      <c r="D71" s="26" t="s">
        <v>2189</v>
      </c>
      <c r="E71" s="28"/>
      <c r="F71" s="28"/>
      <c r="G71" s="27">
        <v>1.5683087329479452E-2</v>
      </c>
    </row>
    <row r="72" spans="1:7" hidden="1" outlineLevel="2">
      <c r="A72" s="26" t="s">
        <v>5</v>
      </c>
      <c r="B72" s="26" t="s">
        <v>100</v>
      </c>
      <c r="C72" s="26" t="s">
        <v>2259</v>
      </c>
      <c r="D72" s="26" t="s">
        <v>2189</v>
      </c>
      <c r="E72" s="28"/>
      <c r="F72" s="28"/>
      <c r="G72" s="27">
        <v>8.3322872212602747E-2</v>
      </c>
    </row>
    <row r="73" spans="1:7" hidden="1" outlineLevel="2">
      <c r="A73" s="26" t="s">
        <v>5</v>
      </c>
      <c r="B73" s="26" t="s">
        <v>101</v>
      </c>
      <c r="C73" s="26" t="s">
        <v>2260</v>
      </c>
      <c r="D73" s="26" t="s">
        <v>2189</v>
      </c>
      <c r="E73" s="28"/>
      <c r="F73" s="28"/>
      <c r="G73" s="27">
        <v>8.4308500621479446E-2</v>
      </c>
    </row>
    <row r="74" spans="1:7" hidden="1" outlineLevel="2">
      <c r="A74" s="26" t="s">
        <v>5</v>
      </c>
      <c r="B74" s="26" t="s">
        <v>102</v>
      </c>
      <c r="C74" s="26" t="s">
        <v>2261</v>
      </c>
      <c r="D74" s="26" t="s">
        <v>2189</v>
      </c>
      <c r="E74" s="28"/>
      <c r="F74" s="28"/>
      <c r="G74" s="27">
        <v>8.4068305463013693E-3</v>
      </c>
    </row>
    <row r="75" spans="1:7" hidden="1" outlineLevel="2">
      <c r="A75" s="26" t="s">
        <v>5</v>
      </c>
      <c r="B75" s="26" t="s">
        <v>103</v>
      </c>
      <c r="C75" s="26" t="s">
        <v>2262</v>
      </c>
      <c r="D75" s="26" t="s">
        <v>2189</v>
      </c>
      <c r="E75" s="28"/>
      <c r="F75" s="28"/>
      <c r="G75" s="27">
        <v>0.22056186759592331</v>
      </c>
    </row>
    <row r="76" spans="1:7" hidden="1" outlineLevel="2">
      <c r="A76" s="26" t="s">
        <v>5</v>
      </c>
      <c r="B76" s="26" t="s">
        <v>104</v>
      </c>
      <c r="C76" s="26" t="s">
        <v>2263</v>
      </c>
      <c r="D76" s="26" t="s">
        <v>2189</v>
      </c>
      <c r="E76" s="28"/>
      <c r="F76" s="28"/>
      <c r="G76" s="27">
        <v>9.1661028665424665E-2</v>
      </c>
    </row>
    <row r="77" spans="1:7" hidden="1" outlineLevel="2">
      <c r="A77" s="26" t="s">
        <v>5</v>
      </c>
      <c r="B77" s="26" t="s">
        <v>105</v>
      </c>
      <c r="C77" s="26" t="s">
        <v>2264</v>
      </c>
      <c r="D77" s="26" t="s">
        <v>2189</v>
      </c>
      <c r="E77" s="28"/>
      <c r="F77" s="28"/>
      <c r="G77" s="27">
        <v>0.27863686836931506</v>
      </c>
    </row>
    <row r="78" spans="1:7" hidden="1" outlineLevel="2">
      <c r="A78" s="26" t="s">
        <v>5</v>
      </c>
      <c r="B78" s="26" t="s">
        <v>106</v>
      </c>
      <c r="C78" s="26" t="s">
        <v>2265</v>
      </c>
      <c r="D78" s="26" t="s">
        <v>2189</v>
      </c>
      <c r="E78" s="28"/>
      <c r="F78" s="28"/>
      <c r="G78" s="27">
        <v>0.36619818059254794</v>
      </c>
    </row>
    <row r="79" spans="1:7" hidden="1" outlineLevel="2">
      <c r="A79" s="26" t="s">
        <v>5</v>
      </c>
      <c r="B79" s="26" t="s">
        <v>107</v>
      </c>
      <c r="C79" s="26" t="s">
        <v>2266</v>
      </c>
      <c r="D79" s="26" t="s">
        <v>2189</v>
      </c>
      <c r="E79" s="28"/>
      <c r="F79" s="28"/>
      <c r="G79" s="27">
        <v>8.4063333050666666E-3</v>
      </c>
    </row>
    <row r="80" spans="1:7" hidden="1" outlineLevel="2">
      <c r="A80" s="26" t="s">
        <v>5</v>
      </c>
      <c r="B80" s="26" t="s">
        <v>108</v>
      </c>
      <c r="C80" s="26" t="s">
        <v>2267</v>
      </c>
      <c r="D80" s="26" t="s">
        <v>2189</v>
      </c>
      <c r="E80" s="28"/>
      <c r="F80" s="28"/>
      <c r="G80" s="27">
        <v>4.6422133333333332E-3</v>
      </c>
    </row>
    <row r="81" spans="1:7" hidden="1" outlineLevel="2">
      <c r="A81" s="26" t="s">
        <v>5</v>
      </c>
      <c r="B81" s="26" t="s">
        <v>109</v>
      </c>
      <c r="C81" s="26" t="s">
        <v>2268</v>
      </c>
      <c r="D81" s="26" t="s">
        <v>2189</v>
      </c>
      <c r="E81" s="28"/>
      <c r="F81" s="28"/>
      <c r="G81" s="27">
        <v>2.2571325320512822E-3</v>
      </c>
    </row>
    <row r="82" spans="1:7" hidden="1" outlineLevel="2">
      <c r="A82" s="26" t="s">
        <v>5</v>
      </c>
      <c r="B82" s="26" t="s">
        <v>110</v>
      </c>
      <c r="C82" s="26" t="s">
        <v>2269</v>
      </c>
      <c r="D82" s="26" t="s">
        <v>2189</v>
      </c>
      <c r="E82" s="28"/>
      <c r="F82" s="28"/>
      <c r="G82" s="27">
        <v>6.5458333333333324E-7</v>
      </c>
    </row>
    <row r="83" spans="1:7" hidden="1" outlineLevel="2">
      <c r="A83" s="26" t="s">
        <v>5</v>
      </c>
      <c r="B83" s="26" t="s">
        <v>111</v>
      </c>
      <c r="C83" s="26" t="s">
        <v>2270</v>
      </c>
      <c r="D83" s="26" t="s">
        <v>2189</v>
      </c>
      <c r="E83" s="28"/>
      <c r="F83" s="28"/>
      <c r="G83" s="27">
        <v>3.3535975573435899E-2</v>
      </c>
    </row>
    <row r="84" spans="1:7" hidden="1" outlineLevel="2">
      <c r="A84" s="26" t="s">
        <v>5</v>
      </c>
      <c r="B84" s="26" t="s">
        <v>112</v>
      </c>
      <c r="C84" s="26" t="s">
        <v>2271</v>
      </c>
      <c r="D84" s="26" t="s">
        <v>2189</v>
      </c>
      <c r="E84" s="27">
        <v>0</v>
      </c>
      <c r="F84" s="27">
        <v>0</v>
      </c>
      <c r="G84" s="27">
        <v>0</v>
      </c>
    </row>
    <row r="85" spans="1:7" hidden="1" outlineLevel="2">
      <c r="A85" s="26" t="s">
        <v>5</v>
      </c>
      <c r="B85" s="26" t="s">
        <v>113</v>
      </c>
      <c r="C85" s="26" t="s">
        <v>2272</v>
      </c>
      <c r="D85" s="26" t="s">
        <v>2189</v>
      </c>
      <c r="E85" s="27">
        <v>0</v>
      </c>
      <c r="F85" s="27">
        <v>0</v>
      </c>
      <c r="G85" s="27">
        <v>0</v>
      </c>
    </row>
    <row r="86" spans="1:7" hidden="1" outlineLevel="2">
      <c r="A86" s="26" t="s">
        <v>5</v>
      </c>
      <c r="B86" s="26" t="s">
        <v>114</v>
      </c>
      <c r="C86" s="26" t="s">
        <v>2273</v>
      </c>
      <c r="D86" s="26" t="s">
        <v>2189</v>
      </c>
      <c r="E86" s="27">
        <v>4.8219178082191783E-2</v>
      </c>
      <c r="F86" s="27">
        <v>3.3972602739726029E-3</v>
      </c>
      <c r="G86" s="27">
        <v>4.8493150684931511E-3</v>
      </c>
    </row>
    <row r="87" spans="1:7" hidden="1" outlineLevel="2">
      <c r="A87" s="26" t="s">
        <v>5</v>
      </c>
      <c r="B87" s="26" t="s">
        <v>115</v>
      </c>
      <c r="C87" s="26" t="s">
        <v>2274</v>
      </c>
      <c r="D87" s="26" t="s">
        <v>2189</v>
      </c>
      <c r="E87" s="28"/>
      <c r="F87" s="28"/>
      <c r="G87" s="27">
        <v>8.2947945205479462E-3</v>
      </c>
    </row>
    <row r="88" spans="1:7" hidden="1" outlineLevel="2">
      <c r="A88" s="26" t="s">
        <v>5</v>
      </c>
      <c r="B88" s="26" t="s">
        <v>116</v>
      </c>
      <c r="C88" s="26" t="s">
        <v>2275</v>
      </c>
      <c r="D88" s="26" t="s">
        <v>2189</v>
      </c>
      <c r="E88" s="28"/>
      <c r="F88" s="28"/>
      <c r="G88" s="27">
        <v>9.1671232876712333E-3</v>
      </c>
    </row>
    <row r="89" spans="1:7" hidden="1" outlineLevel="2">
      <c r="A89" s="26" t="s">
        <v>5</v>
      </c>
      <c r="B89" s="26" t="s">
        <v>117</v>
      </c>
      <c r="C89" s="26" t="s">
        <v>2276</v>
      </c>
      <c r="D89" s="26" t="s">
        <v>2189</v>
      </c>
      <c r="E89" s="28"/>
      <c r="F89" s="28"/>
      <c r="G89" s="27">
        <v>2.3013698630136984E-3</v>
      </c>
    </row>
    <row r="90" spans="1:7" hidden="1" outlineLevel="2">
      <c r="A90" s="26" t="s">
        <v>5</v>
      </c>
      <c r="B90" s="26" t="s">
        <v>146</v>
      </c>
      <c r="C90" s="26" t="s">
        <v>2277</v>
      </c>
      <c r="D90" s="26" t="s">
        <v>2189</v>
      </c>
      <c r="E90" s="27">
        <v>2.7711506849315071</v>
      </c>
      <c r="F90" s="27">
        <v>6.8844383561643838E-2</v>
      </c>
      <c r="G90" s="27">
        <v>0.6624684931506849</v>
      </c>
    </row>
    <row r="91" spans="1:7" hidden="1" outlineLevel="2">
      <c r="A91" s="26" t="s">
        <v>5</v>
      </c>
      <c r="B91" s="26" t="s">
        <v>147</v>
      </c>
      <c r="C91" s="26" t="s">
        <v>2278</v>
      </c>
      <c r="D91" s="26" t="s">
        <v>2189</v>
      </c>
      <c r="E91" s="27">
        <v>5.9397260273972609E-3</v>
      </c>
      <c r="F91" s="27">
        <v>1.2876712328767123E-4</v>
      </c>
      <c r="G91" s="27">
        <v>2.794520547945205E-4</v>
      </c>
    </row>
    <row r="92" spans="1:7" hidden="1" outlineLevel="2">
      <c r="A92" s="26" t="s">
        <v>5</v>
      </c>
      <c r="B92" s="26" t="s">
        <v>148</v>
      </c>
      <c r="C92" s="26" t="s">
        <v>2279</v>
      </c>
      <c r="D92" s="26" t="s">
        <v>2189</v>
      </c>
      <c r="E92" s="27">
        <v>4.4076712328767129E-2</v>
      </c>
      <c r="F92" s="27">
        <v>1.0301369863013699E-3</v>
      </c>
      <c r="G92" s="27">
        <v>8.0876712328767121E-3</v>
      </c>
    </row>
    <row r="93" spans="1:7" hidden="1" outlineLevel="2">
      <c r="A93" s="26" t="s">
        <v>5</v>
      </c>
      <c r="B93" s="26" t="s">
        <v>149</v>
      </c>
      <c r="C93" s="26" t="s">
        <v>2280</v>
      </c>
      <c r="D93" s="26" t="s">
        <v>2189</v>
      </c>
      <c r="E93" s="27">
        <v>1.0328767123287671E-2</v>
      </c>
      <c r="F93" s="27">
        <v>3.2876712328767124E-4</v>
      </c>
      <c r="G93" s="27">
        <v>2.6301369863013699E-3</v>
      </c>
    </row>
    <row r="94" spans="1:7" hidden="1" outlineLevel="2">
      <c r="A94" s="26" t="s">
        <v>5</v>
      </c>
      <c r="B94" s="26" t="s">
        <v>150</v>
      </c>
      <c r="C94" s="26" t="s">
        <v>2281</v>
      </c>
      <c r="D94" s="26" t="s">
        <v>2189</v>
      </c>
      <c r="E94" s="27">
        <v>4.1153846153846154E-3</v>
      </c>
      <c r="F94" s="27">
        <v>1.3461538461538461E-3</v>
      </c>
      <c r="G94" s="28"/>
    </row>
    <row r="95" spans="1:7" hidden="1" outlineLevel="2">
      <c r="A95" s="26" t="s">
        <v>5</v>
      </c>
      <c r="B95" s="26" t="s">
        <v>151</v>
      </c>
      <c r="C95" s="26" t="s">
        <v>2282</v>
      </c>
      <c r="D95" s="26" t="s">
        <v>2189</v>
      </c>
      <c r="E95" s="28"/>
      <c r="F95" s="28"/>
      <c r="G95" s="27">
        <v>9.8910256410256409E-4</v>
      </c>
    </row>
    <row r="96" spans="1:7" outlineLevel="1" collapsed="1">
      <c r="A96" s="29" t="s">
        <v>2294</v>
      </c>
      <c r="B96" s="26"/>
      <c r="C96" s="26"/>
      <c r="D96" s="26"/>
      <c r="E96" s="28">
        <f>SUBTOTAL(9,E2:E95)</f>
        <v>3.9732029119281376</v>
      </c>
      <c r="F96" s="28">
        <f>SUBTOTAL(9,F2:F95)</f>
        <v>1.412452688118492</v>
      </c>
      <c r="G96" s="27">
        <f>SUBTOTAL(9,G2:G95)</f>
        <v>14.216354882907273</v>
      </c>
    </row>
    <row r="97" spans="1:7" hidden="1" outlineLevel="2">
      <c r="A97" s="26" t="s">
        <v>15</v>
      </c>
      <c r="B97" s="26" t="s">
        <v>23</v>
      </c>
      <c r="C97" s="26" t="s">
        <v>2188</v>
      </c>
      <c r="D97" s="26" t="s">
        <v>2189</v>
      </c>
      <c r="E97" s="27">
        <v>6.659597176141588E-6</v>
      </c>
      <c r="F97" s="27">
        <v>6.659597176141588E-6</v>
      </c>
      <c r="G97" s="27">
        <v>5.2885036363408068E-7</v>
      </c>
    </row>
    <row r="98" spans="1:7" hidden="1" outlineLevel="2">
      <c r="A98" s="26" t="s">
        <v>15</v>
      </c>
      <c r="B98" s="26" t="s">
        <v>24</v>
      </c>
      <c r="C98" s="26" t="s">
        <v>2190</v>
      </c>
      <c r="D98" s="26" t="s">
        <v>2189</v>
      </c>
      <c r="E98" s="27">
        <v>7.1657332995906777E-5</v>
      </c>
      <c r="F98" s="27">
        <v>2.8662933198362711E-4</v>
      </c>
      <c r="G98" s="27">
        <v>4.8726986432922495E-6</v>
      </c>
    </row>
    <row r="99" spans="1:7" hidden="1" outlineLevel="2">
      <c r="A99" s="26" t="s">
        <v>15</v>
      </c>
      <c r="B99" s="26" t="s">
        <v>25</v>
      </c>
      <c r="C99" s="26" t="s">
        <v>2191</v>
      </c>
      <c r="D99" s="26" t="s">
        <v>2189</v>
      </c>
      <c r="E99" s="27">
        <v>2.0191532701317098E-7</v>
      </c>
      <c r="F99" s="27">
        <v>2.2210686035860646E-6</v>
      </c>
      <c r="G99" s="27">
        <v>4.5632863428329032E-8</v>
      </c>
    </row>
    <row r="100" spans="1:7" hidden="1" outlineLevel="2">
      <c r="A100" s="26" t="s">
        <v>15</v>
      </c>
      <c r="B100" s="26" t="s">
        <v>26</v>
      </c>
      <c r="C100" s="26" t="s">
        <v>2192</v>
      </c>
      <c r="D100" s="26" t="s">
        <v>2189</v>
      </c>
      <c r="E100" s="27">
        <v>0.85669777458550544</v>
      </c>
      <c r="F100" s="27">
        <v>1.0198783030779826</v>
      </c>
      <c r="G100" s="27">
        <v>5.6093306669289036E-2</v>
      </c>
    </row>
    <row r="101" spans="1:7" hidden="1" outlineLevel="2">
      <c r="A101" s="26" t="s">
        <v>15</v>
      </c>
      <c r="B101" s="26" t="s">
        <v>27</v>
      </c>
      <c r="C101" s="26" t="s">
        <v>2193</v>
      </c>
      <c r="D101" s="26" t="s">
        <v>2189</v>
      </c>
      <c r="E101" s="27">
        <v>2.3166461467780435E-2</v>
      </c>
      <c r="F101" s="27">
        <v>4.1362452540263633E-2</v>
      </c>
      <c r="G101" s="27">
        <v>1.5114880768135924E-3</v>
      </c>
    </row>
    <row r="102" spans="1:7" hidden="1" outlineLevel="2">
      <c r="A102" s="26" t="s">
        <v>15</v>
      </c>
      <c r="B102" s="26" t="s">
        <v>28</v>
      </c>
      <c r="C102" s="26" t="s">
        <v>2194</v>
      </c>
      <c r="D102" s="26" t="s">
        <v>2189</v>
      </c>
      <c r="E102" s="27">
        <v>9.3395583959567431E-7</v>
      </c>
      <c r="F102" s="27">
        <v>3.3622410212561904E-6</v>
      </c>
      <c r="G102" s="27">
        <v>1.3318210233858388E-7</v>
      </c>
    </row>
    <row r="103" spans="1:7" hidden="1" outlineLevel="2">
      <c r="A103" s="26" t="s">
        <v>15</v>
      </c>
      <c r="B103" s="26" t="s">
        <v>29</v>
      </c>
      <c r="C103" s="26" t="s">
        <v>2195</v>
      </c>
      <c r="D103" s="26" t="s">
        <v>2189</v>
      </c>
      <c r="E103" s="27">
        <v>5.7259464489846971E-5</v>
      </c>
      <c r="F103" s="27">
        <v>1.8947677337231711E-6</v>
      </c>
      <c r="G103" s="27">
        <v>2.0821623456709067E-6</v>
      </c>
    </row>
    <row r="104" spans="1:7" hidden="1" outlineLevel="2">
      <c r="A104" s="26" t="s">
        <v>15</v>
      </c>
      <c r="B104" s="26" t="s">
        <v>30</v>
      </c>
      <c r="C104" s="26" t="s">
        <v>2196</v>
      </c>
      <c r="D104" s="26" t="s">
        <v>2189</v>
      </c>
      <c r="E104" s="27">
        <v>1.0729265971643488E-4</v>
      </c>
      <c r="F104" s="27">
        <v>3.8625357488469484E-4</v>
      </c>
      <c r="G104" s="27">
        <v>1.5299933275662379E-5</v>
      </c>
    </row>
    <row r="105" spans="1:7" hidden="1" outlineLevel="2">
      <c r="A105" s="26" t="s">
        <v>15</v>
      </c>
      <c r="B105" s="26" t="s">
        <v>31</v>
      </c>
      <c r="C105" s="26" t="s">
        <v>2197</v>
      </c>
      <c r="D105" s="26" t="s">
        <v>2189</v>
      </c>
      <c r="E105" s="27">
        <v>0.56588536638735276</v>
      </c>
      <c r="F105" s="27">
        <v>1.3298306110102789</v>
      </c>
      <c r="G105" s="27">
        <v>7.7809237878260995E-2</v>
      </c>
    </row>
    <row r="106" spans="1:7" hidden="1" outlineLevel="2">
      <c r="A106" s="26" t="s">
        <v>15</v>
      </c>
      <c r="B106" s="26" t="s">
        <v>32</v>
      </c>
      <c r="C106" s="26" t="s">
        <v>2198</v>
      </c>
      <c r="D106" s="26" t="s">
        <v>2189</v>
      </c>
      <c r="E106" s="27">
        <v>2.5654449874700114E-2</v>
      </c>
      <c r="F106" s="27">
        <v>9.046569165594899E-2</v>
      </c>
      <c r="G106" s="27">
        <v>3.5220263507943139E-3</v>
      </c>
    </row>
    <row r="107" spans="1:7" hidden="1" outlineLevel="2">
      <c r="A107" s="26" t="s">
        <v>15</v>
      </c>
      <c r="B107" s="26" t="s">
        <v>33</v>
      </c>
      <c r="C107" s="26" t="s">
        <v>2199</v>
      </c>
      <c r="D107" s="26" t="s">
        <v>2189</v>
      </c>
      <c r="E107" s="27">
        <v>2.5431029019587904E-3</v>
      </c>
      <c r="F107" s="27">
        <v>4.4376292265516608E-5</v>
      </c>
      <c r="G107" s="27">
        <v>3.2258150914848391E-4</v>
      </c>
    </row>
    <row r="108" spans="1:7" hidden="1" outlineLevel="2">
      <c r="A108" s="26" t="s">
        <v>15</v>
      </c>
      <c r="B108" s="26" t="s">
        <v>34</v>
      </c>
      <c r="C108" s="26" t="s">
        <v>2200</v>
      </c>
      <c r="D108" s="26" t="s">
        <v>2189</v>
      </c>
      <c r="E108" s="27">
        <v>1.51315226897904E-3</v>
      </c>
      <c r="F108" s="27">
        <v>1.8357133245775538E-5</v>
      </c>
      <c r="G108" s="27">
        <v>3.4747430779821971E-4</v>
      </c>
    </row>
    <row r="109" spans="1:7" hidden="1" outlineLevel="2">
      <c r="A109" s="26" t="s">
        <v>15</v>
      </c>
      <c r="B109" s="26" t="s">
        <v>35</v>
      </c>
      <c r="C109" s="26" t="s">
        <v>2201</v>
      </c>
      <c r="D109" s="26" t="s">
        <v>2189</v>
      </c>
      <c r="E109" s="27">
        <v>3.7283475915583748E-4</v>
      </c>
      <c r="F109" s="27">
        <v>6.0373810428557223E-6</v>
      </c>
      <c r="G109" s="27">
        <v>3.1775689710540972E-5</v>
      </c>
    </row>
    <row r="110" spans="1:7" hidden="1" outlineLevel="2">
      <c r="A110" s="26" t="s">
        <v>15</v>
      </c>
      <c r="B110" s="26" t="s">
        <v>36</v>
      </c>
      <c r="C110" s="26" t="s">
        <v>2202</v>
      </c>
      <c r="D110" s="26" t="s">
        <v>2189</v>
      </c>
      <c r="E110" s="27">
        <v>9.2177611634043009E-5</v>
      </c>
      <c r="F110" s="27">
        <v>1.7658546290540131E-6</v>
      </c>
      <c r="G110" s="27">
        <v>1.3243909717905097E-5</v>
      </c>
    </row>
    <row r="111" spans="1:7" hidden="1" outlineLevel="2">
      <c r="A111" s="26" t="s">
        <v>15</v>
      </c>
      <c r="B111" s="26" t="s">
        <v>37</v>
      </c>
      <c r="C111" s="26" t="s">
        <v>2203</v>
      </c>
      <c r="D111" s="26" t="s">
        <v>2189</v>
      </c>
      <c r="E111" s="27">
        <v>8.3022018902976775E-4</v>
      </c>
      <c r="F111" s="27">
        <v>1.007199535911238E-5</v>
      </c>
      <c r="G111" s="27">
        <v>1.9064848359086673E-4</v>
      </c>
    </row>
    <row r="112" spans="1:7" hidden="1" outlineLevel="2">
      <c r="A112" s="26" t="s">
        <v>15</v>
      </c>
      <c r="B112" s="26" t="s">
        <v>38</v>
      </c>
      <c r="C112" s="26" t="s">
        <v>2204</v>
      </c>
      <c r="D112" s="26" t="s">
        <v>2189</v>
      </c>
      <c r="E112" s="27">
        <v>2.0438806046442823E-4</v>
      </c>
      <c r="F112" s="27">
        <v>3.309693025206484E-6</v>
      </c>
      <c r="G112" s="27">
        <v>1.7419436972058893E-5</v>
      </c>
    </row>
    <row r="113" spans="1:7" hidden="1" outlineLevel="2">
      <c r="A113" s="26" t="s">
        <v>15</v>
      </c>
      <c r="B113" s="26" t="s">
        <v>39</v>
      </c>
      <c r="C113" s="26" t="s">
        <v>2205</v>
      </c>
      <c r="D113" s="26" t="s">
        <v>2189</v>
      </c>
      <c r="E113" s="27">
        <v>5.043203270923046E-5</v>
      </c>
      <c r="F113" s="27">
        <v>9.661308949444646E-7</v>
      </c>
      <c r="G113" s="27">
        <v>7.2459817120834847E-6</v>
      </c>
    </row>
    <row r="114" spans="1:7" hidden="1" outlineLevel="2">
      <c r="A114" s="26" t="s">
        <v>15</v>
      </c>
      <c r="B114" s="26" t="s">
        <v>40</v>
      </c>
      <c r="C114" s="26" t="s">
        <v>2206</v>
      </c>
      <c r="D114" s="26" t="s">
        <v>2189</v>
      </c>
      <c r="E114" s="27">
        <v>5.2405665209709682E-6</v>
      </c>
      <c r="F114" s="27">
        <v>1.2524624389741935E-6</v>
      </c>
      <c r="G114" s="27">
        <v>1.3513410525774194E-8</v>
      </c>
    </row>
    <row r="115" spans="1:7" hidden="1" outlineLevel="2">
      <c r="A115" s="26" t="s">
        <v>15</v>
      </c>
      <c r="B115" s="26" t="s">
        <v>41</v>
      </c>
      <c r="C115" s="26" t="s">
        <v>2207</v>
      </c>
      <c r="D115" s="26" t="s">
        <v>2189</v>
      </c>
      <c r="E115" s="27">
        <v>2.3196059611207452E-4</v>
      </c>
      <c r="F115" s="27">
        <v>2.3263391410330746E-6</v>
      </c>
      <c r="G115" s="27">
        <v>1.4908142886175172E-5</v>
      </c>
    </row>
    <row r="116" spans="1:7" hidden="1" outlineLevel="2">
      <c r="A116" s="26" t="s">
        <v>15</v>
      </c>
      <c r="B116" s="26" t="s">
        <v>42</v>
      </c>
      <c r="C116" s="26" t="s">
        <v>2208</v>
      </c>
      <c r="D116" s="26" t="s">
        <v>2189</v>
      </c>
      <c r="E116" s="27">
        <v>1.0702515400085798E-5</v>
      </c>
      <c r="F116" s="27">
        <v>1.8675530297792904E-7</v>
      </c>
      <c r="G116" s="27">
        <v>1.3575673907603711E-6</v>
      </c>
    </row>
    <row r="117" spans="1:7" hidden="1" outlineLevel="2">
      <c r="A117" s="26" t="s">
        <v>15</v>
      </c>
      <c r="B117" s="26" t="s">
        <v>43</v>
      </c>
      <c r="C117" s="26" t="s">
        <v>2209</v>
      </c>
      <c r="D117" s="26" t="s">
        <v>2189</v>
      </c>
      <c r="E117" s="27">
        <v>1.4444468367246196E-4</v>
      </c>
      <c r="F117" s="27">
        <v>8.873624475049548E-6</v>
      </c>
      <c r="G117" s="27">
        <v>4.568461533484645E-5</v>
      </c>
    </row>
    <row r="118" spans="1:7" hidden="1" outlineLevel="2">
      <c r="A118" s="26" t="s">
        <v>15</v>
      </c>
      <c r="B118" s="26" t="s">
        <v>44</v>
      </c>
      <c r="C118" s="26" t="s">
        <v>2210</v>
      </c>
      <c r="D118" s="26" t="s">
        <v>2189</v>
      </c>
      <c r="E118" s="27">
        <v>4.7890202080645166E-6</v>
      </c>
      <c r="F118" s="27">
        <v>1.7240687455161293E-5</v>
      </c>
      <c r="G118" s="27">
        <v>6.8298019645161289E-7</v>
      </c>
    </row>
    <row r="119" spans="1:7" hidden="1" outlineLevel="2">
      <c r="A119" s="26" t="s">
        <v>15</v>
      </c>
      <c r="B119" s="26" t="s">
        <v>47</v>
      </c>
      <c r="C119" s="26" t="s">
        <v>2211</v>
      </c>
      <c r="D119" s="26" t="s">
        <v>2189</v>
      </c>
      <c r="E119" s="27">
        <v>6.7251141485260277E-2</v>
      </c>
      <c r="F119" s="28"/>
      <c r="G119" s="27">
        <v>2.0127853861150687E-2</v>
      </c>
    </row>
    <row r="120" spans="1:7" hidden="1" outlineLevel="2">
      <c r="A120" s="26" t="s">
        <v>15</v>
      </c>
      <c r="B120" s="26" t="s">
        <v>48</v>
      </c>
      <c r="C120" s="26" t="s">
        <v>2212</v>
      </c>
      <c r="D120" s="26" t="s">
        <v>2189</v>
      </c>
      <c r="E120" s="27">
        <v>0.20292237422630138</v>
      </c>
      <c r="F120" s="28"/>
      <c r="G120" s="27">
        <v>6.2027397198246584E-2</v>
      </c>
    </row>
    <row r="121" spans="1:7" hidden="1" outlineLevel="2">
      <c r="A121" s="26" t="s">
        <v>15</v>
      </c>
      <c r="B121" s="26" t="s">
        <v>49</v>
      </c>
      <c r="C121" s="26" t="s">
        <v>2213</v>
      </c>
      <c r="D121" s="26" t="s">
        <v>2189</v>
      </c>
      <c r="E121" s="28"/>
      <c r="F121" s="28"/>
      <c r="G121" s="27">
        <v>1.0739726016657535E-2</v>
      </c>
    </row>
    <row r="122" spans="1:7" hidden="1" outlineLevel="2">
      <c r="A122" s="26" t="s">
        <v>15</v>
      </c>
      <c r="B122" s="26" t="s">
        <v>50</v>
      </c>
      <c r="C122" s="26" t="s">
        <v>2214</v>
      </c>
      <c r="D122" s="26" t="s">
        <v>2189</v>
      </c>
      <c r="E122" s="27">
        <v>1.640182646761644E-2</v>
      </c>
      <c r="F122" s="28"/>
      <c r="G122" s="27">
        <v>7.9269406313424648E-3</v>
      </c>
    </row>
    <row r="123" spans="1:7" hidden="1" outlineLevel="2">
      <c r="A123" s="26" t="s">
        <v>15</v>
      </c>
      <c r="B123" s="26" t="s">
        <v>51</v>
      </c>
      <c r="C123" s="26" t="s">
        <v>2215</v>
      </c>
      <c r="D123" s="26" t="s">
        <v>2189</v>
      </c>
      <c r="E123" s="28"/>
      <c r="F123" s="28"/>
      <c r="G123" s="27">
        <v>3.6529680328767128E-4</v>
      </c>
    </row>
    <row r="124" spans="1:7" hidden="1" outlineLevel="2">
      <c r="A124" s="26" t="s">
        <v>15</v>
      </c>
      <c r="B124" s="26" t="s">
        <v>152</v>
      </c>
      <c r="C124" s="26" t="s">
        <v>2283</v>
      </c>
      <c r="D124" s="26" t="s">
        <v>2189</v>
      </c>
      <c r="E124" s="28"/>
      <c r="F124" s="28"/>
      <c r="G124" s="27">
        <v>1.7423076923076924E-4</v>
      </c>
    </row>
    <row r="125" spans="1:7" hidden="1" outlineLevel="2">
      <c r="A125" s="26" t="s">
        <v>15</v>
      </c>
      <c r="B125" s="26" t="s">
        <v>53</v>
      </c>
      <c r="C125" s="26" t="s">
        <v>2217</v>
      </c>
      <c r="D125" s="26" t="s">
        <v>2189</v>
      </c>
      <c r="E125" s="28"/>
      <c r="F125" s="28"/>
      <c r="G125" s="27">
        <v>7.8887692307692315E-4</v>
      </c>
    </row>
    <row r="126" spans="1:7" hidden="1" outlineLevel="2">
      <c r="A126" s="26" t="s">
        <v>15</v>
      </c>
      <c r="B126" s="26" t="s">
        <v>59</v>
      </c>
      <c r="C126" s="26" t="s">
        <v>2218</v>
      </c>
      <c r="D126" s="26" t="s">
        <v>2189</v>
      </c>
      <c r="E126" s="28"/>
      <c r="F126" s="28"/>
      <c r="G126" s="27">
        <v>1.1442895561643838</v>
      </c>
    </row>
    <row r="127" spans="1:7" hidden="1" outlineLevel="2">
      <c r="A127" s="26" t="s">
        <v>15</v>
      </c>
      <c r="B127" s="26" t="s">
        <v>60</v>
      </c>
      <c r="C127" s="26" t="s">
        <v>2219</v>
      </c>
      <c r="D127" s="26" t="s">
        <v>2189</v>
      </c>
      <c r="E127" s="28"/>
      <c r="F127" s="28"/>
      <c r="G127" s="27">
        <v>1.3761172615384616</v>
      </c>
    </row>
    <row r="128" spans="1:7" hidden="1" outlineLevel="2">
      <c r="A128" s="26" t="s">
        <v>15</v>
      </c>
      <c r="B128" s="26" t="s">
        <v>61</v>
      </c>
      <c r="C128" s="26" t="s">
        <v>2220</v>
      </c>
      <c r="D128" s="26" t="s">
        <v>2189</v>
      </c>
      <c r="E128" s="28"/>
      <c r="F128" s="28"/>
      <c r="G128" s="27">
        <v>0.71093923076923082</v>
      </c>
    </row>
    <row r="129" spans="1:7" hidden="1" outlineLevel="2">
      <c r="A129" s="26" t="s">
        <v>15</v>
      </c>
      <c r="B129" s="26" t="s">
        <v>62</v>
      </c>
      <c r="C129" s="26" t="s">
        <v>2221</v>
      </c>
      <c r="D129" s="26" t="s">
        <v>2189</v>
      </c>
      <c r="E129" s="28"/>
      <c r="F129" s="28"/>
      <c r="G129" s="27">
        <v>8.239307692307693E-2</v>
      </c>
    </row>
    <row r="130" spans="1:7" hidden="1" outlineLevel="2">
      <c r="A130" s="26" t="s">
        <v>15</v>
      </c>
      <c r="B130" s="26" t="s">
        <v>63</v>
      </c>
      <c r="C130" s="26" t="s">
        <v>2222</v>
      </c>
      <c r="D130" s="26" t="s">
        <v>2189</v>
      </c>
      <c r="E130" s="28"/>
      <c r="F130" s="28"/>
      <c r="G130" s="27">
        <v>4.3E-3</v>
      </c>
    </row>
    <row r="131" spans="1:7" hidden="1" outlineLevel="2">
      <c r="A131" s="26" t="s">
        <v>15</v>
      </c>
      <c r="B131" s="26" t="s">
        <v>64</v>
      </c>
      <c r="C131" s="26" t="s">
        <v>2223</v>
      </c>
      <c r="D131" s="26" t="s">
        <v>2189</v>
      </c>
      <c r="E131" s="28"/>
      <c r="F131" s="28"/>
      <c r="G131" s="27">
        <v>0.17134807692307691</v>
      </c>
    </row>
    <row r="132" spans="1:7" hidden="1" outlineLevel="2">
      <c r="A132" s="26" t="s">
        <v>15</v>
      </c>
      <c r="B132" s="26" t="s">
        <v>65</v>
      </c>
      <c r="C132" s="26" t="s">
        <v>2224</v>
      </c>
      <c r="D132" s="26" t="s">
        <v>2189</v>
      </c>
      <c r="E132" s="28"/>
      <c r="F132" s="28"/>
      <c r="G132" s="27">
        <v>7.4392307692307688E-2</v>
      </c>
    </row>
    <row r="133" spans="1:7" hidden="1" outlineLevel="2">
      <c r="A133" s="26" t="s">
        <v>15</v>
      </c>
      <c r="B133" s="26" t="s">
        <v>66</v>
      </c>
      <c r="C133" s="26" t="s">
        <v>2225</v>
      </c>
      <c r="D133" s="26" t="s">
        <v>2189</v>
      </c>
      <c r="E133" s="28"/>
      <c r="F133" s="28"/>
      <c r="G133" s="27">
        <v>0.83838846153846147</v>
      </c>
    </row>
    <row r="134" spans="1:7" hidden="1" outlineLevel="2">
      <c r="A134" s="26" t="s">
        <v>15</v>
      </c>
      <c r="B134" s="26" t="s">
        <v>68</v>
      </c>
      <c r="C134" s="26" t="s">
        <v>2227</v>
      </c>
      <c r="D134" s="26" t="s">
        <v>2189</v>
      </c>
      <c r="E134" s="28"/>
      <c r="F134" s="28"/>
      <c r="G134" s="27">
        <v>0.1221326923076923</v>
      </c>
    </row>
    <row r="135" spans="1:7" hidden="1" outlineLevel="2">
      <c r="A135" s="26" t="s">
        <v>15</v>
      </c>
      <c r="B135" s="26" t="s">
        <v>153</v>
      </c>
      <c r="C135" s="26" t="s">
        <v>2284</v>
      </c>
      <c r="D135" s="26" t="s">
        <v>2189</v>
      </c>
      <c r="E135" s="28"/>
      <c r="F135" s="28"/>
      <c r="G135" s="27">
        <v>2.1196153846153847E-2</v>
      </c>
    </row>
    <row r="136" spans="1:7" hidden="1" outlineLevel="2">
      <c r="A136" s="26" t="s">
        <v>15</v>
      </c>
      <c r="B136" s="26" t="s">
        <v>69</v>
      </c>
      <c r="C136" s="26" t="s">
        <v>2228</v>
      </c>
      <c r="D136" s="26" t="s">
        <v>2189</v>
      </c>
      <c r="E136" s="28"/>
      <c r="F136" s="28"/>
      <c r="G136" s="27">
        <v>1.9111153846153844E-2</v>
      </c>
    </row>
    <row r="137" spans="1:7" hidden="1" outlineLevel="2">
      <c r="A137" s="26" t="s">
        <v>15</v>
      </c>
      <c r="B137" s="26" t="s">
        <v>70</v>
      </c>
      <c r="C137" s="26" t="s">
        <v>2229</v>
      </c>
      <c r="D137" s="26" t="s">
        <v>2189</v>
      </c>
      <c r="E137" s="28"/>
      <c r="F137" s="28"/>
      <c r="G137" s="27">
        <v>0.13103076923076923</v>
      </c>
    </row>
    <row r="138" spans="1:7" hidden="1" outlineLevel="2">
      <c r="A138" s="26" t="s">
        <v>15</v>
      </c>
      <c r="B138" s="26" t="s">
        <v>71</v>
      </c>
      <c r="C138" s="26" t="s">
        <v>2230</v>
      </c>
      <c r="D138" s="26" t="s">
        <v>2189</v>
      </c>
      <c r="E138" s="28"/>
      <c r="F138" s="28"/>
      <c r="G138" s="27">
        <v>0.90793153846153851</v>
      </c>
    </row>
    <row r="139" spans="1:7" hidden="1" outlineLevel="2">
      <c r="A139" s="26" t="s">
        <v>15</v>
      </c>
      <c r="B139" s="26" t="s">
        <v>72</v>
      </c>
      <c r="C139" s="26" t="s">
        <v>2231</v>
      </c>
      <c r="D139" s="26" t="s">
        <v>2189</v>
      </c>
      <c r="E139" s="28"/>
      <c r="F139" s="28"/>
      <c r="G139" s="27">
        <v>0.90793153846153851</v>
      </c>
    </row>
    <row r="140" spans="1:7" hidden="1" outlineLevel="2">
      <c r="A140" s="26" t="s">
        <v>15</v>
      </c>
      <c r="B140" s="26" t="s">
        <v>73</v>
      </c>
      <c r="C140" s="26" t="s">
        <v>2232</v>
      </c>
      <c r="D140" s="26" t="s">
        <v>2189</v>
      </c>
      <c r="E140" s="28"/>
      <c r="F140" s="28"/>
      <c r="G140" s="27">
        <v>1.4755769230769231</v>
      </c>
    </row>
    <row r="141" spans="1:7" hidden="1" outlineLevel="2">
      <c r="A141" s="26" t="s">
        <v>15</v>
      </c>
      <c r="B141" s="26" t="s">
        <v>74</v>
      </c>
      <c r="C141" s="26" t="s">
        <v>2233</v>
      </c>
      <c r="D141" s="26" t="s">
        <v>2189</v>
      </c>
      <c r="E141" s="28"/>
      <c r="F141" s="28"/>
      <c r="G141" s="27">
        <v>0.39216025641025642</v>
      </c>
    </row>
    <row r="142" spans="1:7" hidden="1" outlineLevel="2">
      <c r="A142" s="26" t="s">
        <v>15</v>
      </c>
      <c r="B142" s="26" t="s">
        <v>75</v>
      </c>
      <c r="C142" s="26" t="s">
        <v>2234</v>
      </c>
      <c r="D142" s="26" t="s">
        <v>2189</v>
      </c>
      <c r="E142" s="28"/>
      <c r="F142" s="28"/>
      <c r="G142" s="27">
        <v>8.7461538461538452E-2</v>
      </c>
    </row>
    <row r="143" spans="1:7" hidden="1" outlineLevel="2">
      <c r="A143" s="26" t="s">
        <v>15</v>
      </c>
      <c r="B143" s="26" t="s">
        <v>76</v>
      </c>
      <c r="C143" s="26" t="s">
        <v>2235</v>
      </c>
      <c r="D143" s="26" t="s">
        <v>2189</v>
      </c>
      <c r="E143" s="28"/>
      <c r="F143" s="28"/>
      <c r="G143" s="27">
        <v>0.38065384615384618</v>
      </c>
    </row>
    <row r="144" spans="1:7" hidden="1" outlineLevel="2">
      <c r="A144" s="26" t="s">
        <v>15</v>
      </c>
      <c r="B144" s="26" t="s">
        <v>77</v>
      </c>
      <c r="C144" s="26" t="s">
        <v>2236</v>
      </c>
      <c r="D144" s="26" t="s">
        <v>2189</v>
      </c>
      <c r="E144" s="28"/>
      <c r="F144" s="28"/>
      <c r="G144" s="27">
        <v>0.16199999999999998</v>
      </c>
    </row>
    <row r="145" spans="1:7" hidden="1" outlineLevel="2">
      <c r="A145" s="26" t="s">
        <v>15</v>
      </c>
      <c r="B145" s="26" t="s">
        <v>78</v>
      </c>
      <c r="C145" s="26" t="s">
        <v>2237</v>
      </c>
      <c r="D145" s="26" t="s">
        <v>2189</v>
      </c>
      <c r="E145" s="28"/>
      <c r="F145" s="28"/>
      <c r="G145" s="27">
        <v>0.17949999999999999</v>
      </c>
    </row>
    <row r="146" spans="1:7" hidden="1" outlineLevel="2">
      <c r="A146" s="26" t="s">
        <v>15</v>
      </c>
      <c r="B146" s="26" t="s">
        <v>79</v>
      </c>
      <c r="C146" s="26" t="s">
        <v>2238</v>
      </c>
      <c r="D146" s="26" t="s">
        <v>2189</v>
      </c>
      <c r="E146" s="28"/>
      <c r="F146" s="28"/>
      <c r="G146" s="27">
        <v>0.17980769230769231</v>
      </c>
    </row>
    <row r="147" spans="1:7" hidden="1" outlineLevel="2">
      <c r="A147" s="26" t="s">
        <v>15</v>
      </c>
      <c r="B147" s="26" t="s">
        <v>80</v>
      </c>
      <c r="C147" s="26" t="s">
        <v>2239</v>
      </c>
      <c r="D147" s="26" t="s">
        <v>2189</v>
      </c>
      <c r="E147" s="28"/>
      <c r="F147" s="28"/>
      <c r="G147" s="27">
        <v>0.48663232876712337</v>
      </c>
    </row>
    <row r="148" spans="1:7" hidden="1" outlineLevel="2">
      <c r="A148" s="26" t="s">
        <v>15</v>
      </c>
      <c r="B148" s="26" t="s">
        <v>81</v>
      </c>
      <c r="C148" s="26" t="s">
        <v>2240</v>
      </c>
      <c r="D148" s="26" t="s">
        <v>2189</v>
      </c>
      <c r="E148" s="28"/>
      <c r="F148" s="28"/>
      <c r="G148" s="27">
        <v>1.9449341131506848</v>
      </c>
    </row>
    <row r="149" spans="1:7" hidden="1" outlineLevel="2">
      <c r="A149" s="26" t="s">
        <v>15</v>
      </c>
      <c r="B149" s="26" t="s">
        <v>82</v>
      </c>
      <c r="C149" s="26" t="s">
        <v>2241</v>
      </c>
      <c r="D149" s="26" t="s">
        <v>2189</v>
      </c>
      <c r="E149" s="28"/>
      <c r="F149" s="28"/>
      <c r="G149" s="27">
        <v>0.58449594986301368</v>
      </c>
    </row>
    <row r="150" spans="1:7" hidden="1" outlineLevel="2">
      <c r="A150" s="26" t="s">
        <v>15</v>
      </c>
      <c r="B150" s="26" t="s">
        <v>83</v>
      </c>
      <c r="C150" s="26" t="s">
        <v>2242</v>
      </c>
      <c r="D150" s="26" t="s">
        <v>2189</v>
      </c>
      <c r="E150" s="28"/>
      <c r="F150" s="28"/>
      <c r="G150" s="27">
        <v>1.0619107873972602</v>
      </c>
    </row>
    <row r="151" spans="1:7" hidden="1" outlineLevel="2">
      <c r="A151" s="26" t="s">
        <v>15</v>
      </c>
      <c r="B151" s="26" t="s">
        <v>84</v>
      </c>
      <c r="C151" s="26" t="s">
        <v>2243</v>
      </c>
      <c r="D151" s="26" t="s">
        <v>2189</v>
      </c>
      <c r="E151" s="28"/>
      <c r="F151" s="28"/>
      <c r="G151" s="27">
        <v>0.89282856739726024</v>
      </c>
    </row>
    <row r="152" spans="1:7" hidden="1" outlineLevel="2">
      <c r="A152" s="26" t="s">
        <v>15</v>
      </c>
      <c r="B152" s="26" t="s">
        <v>85</v>
      </c>
      <c r="C152" s="26" t="s">
        <v>2244</v>
      </c>
      <c r="D152" s="26" t="s">
        <v>2189</v>
      </c>
      <c r="E152" s="28"/>
      <c r="F152" s="28"/>
      <c r="G152" s="27">
        <v>0.4737252408219178</v>
      </c>
    </row>
    <row r="153" spans="1:7" hidden="1" outlineLevel="2">
      <c r="A153" s="26" t="s">
        <v>15</v>
      </c>
      <c r="B153" s="26" t="s">
        <v>86</v>
      </c>
      <c r="C153" s="26" t="s">
        <v>2245</v>
      </c>
      <c r="D153" s="26" t="s">
        <v>2189</v>
      </c>
      <c r="E153" s="28"/>
      <c r="F153" s="28"/>
      <c r="G153" s="27">
        <v>1.5627358767123287</v>
      </c>
    </row>
    <row r="154" spans="1:7" hidden="1" outlineLevel="2">
      <c r="A154" s="26" t="s">
        <v>15</v>
      </c>
      <c r="B154" s="26" t="s">
        <v>87</v>
      </c>
      <c r="C154" s="26" t="s">
        <v>2246</v>
      </c>
      <c r="D154" s="26" t="s">
        <v>2189</v>
      </c>
      <c r="E154" s="28"/>
      <c r="F154" s="28"/>
      <c r="G154" s="27">
        <v>6.4478665835616442E-2</v>
      </c>
    </row>
    <row r="155" spans="1:7" hidden="1" outlineLevel="2">
      <c r="A155" s="26" t="s">
        <v>15</v>
      </c>
      <c r="B155" s="26" t="s">
        <v>88</v>
      </c>
      <c r="C155" s="26" t="s">
        <v>2247</v>
      </c>
      <c r="D155" s="26" t="s">
        <v>2189</v>
      </c>
      <c r="E155" s="28"/>
      <c r="F155" s="28"/>
      <c r="G155" s="27">
        <v>0.22708354550000001</v>
      </c>
    </row>
    <row r="156" spans="1:7" hidden="1" outlineLevel="2">
      <c r="A156" s="26" t="s">
        <v>15</v>
      </c>
      <c r="B156" s="26" t="s">
        <v>89</v>
      </c>
      <c r="C156" s="26" t="s">
        <v>2248</v>
      </c>
      <c r="D156" s="26" t="s">
        <v>2189</v>
      </c>
      <c r="E156" s="28"/>
      <c r="F156" s="28"/>
      <c r="G156" s="27">
        <v>0.10384954757723076</v>
      </c>
    </row>
    <row r="157" spans="1:7" hidden="1" outlineLevel="2">
      <c r="A157" s="26" t="s">
        <v>15</v>
      </c>
      <c r="B157" s="26" t="s">
        <v>90</v>
      </c>
      <c r="C157" s="26" t="s">
        <v>2249</v>
      </c>
      <c r="D157" s="26" t="s">
        <v>2189</v>
      </c>
      <c r="E157" s="28"/>
      <c r="F157" s="28"/>
      <c r="G157" s="27">
        <v>0.17320235962707692</v>
      </c>
    </row>
    <row r="158" spans="1:7" hidden="1" outlineLevel="2">
      <c r="A158" s="26" t="s">
        <v>15</v>
      </c>
      <c r="B158" s="26" t="s">
        <v>91</v>
      </c>
      <c r="C158" s="26" t="s">
        <v>2250</v>
      </c>
      <c r="D158" s="26" t="s">
        <v>2189</v>
      </c>
      <c r="E158" s="28"/>
      <c r="F158" s="28"/>
      <c r="G158" s="27">
        <v>0.38862728617569231</v>
      </c>
    </row>
    <row r="159" spans="1:7" hidden="1" outlineLevel="2">
      <c r="A159" s="26" t="s">
        <v>15</v>
      </c>
      <c r="B159" s="26" t="s">
        <v>92</v>
      </c>
      <c r="C159" s="26" t="s">
        <v>2251</v>
      </c>
      <c r="D159" s="26" t="s">
        <v>2189</v>
      </c>
      <c r="E159" s="28"/>
      <c r="F159" s="28"/>
      <c r="G159" s="27">
        <v>0.45407539423076926</v>
      </c>
    </row>
    <row r="160" spans="1:7" hidden="1" outlineLevel="2">
      <c r="A160" s="26" t="s">
        <v>15</v>
      </c>
      <c r="B160" s="26" t="s">
        <v>93</v>
      </c>
      <c r="C160" s="26" t="s">
        <v>2252</v>
      </c>
      <c r="D160" s="26" t="s">
        <v>2189</v>
      </c>
      <c r="E160" s="28"/>
      <c r="F160" s="28"/>
      <c r="G160" s="27">
        <v>3.3088953726575339E-2</v>
      </c>
    </row>
    <row r="161" spans="1:7" hidden="1" outlineLevel="2">
      <c r="A161" s="26" t="s">
        <v>15</v>
      </c>
      <c r="B161" s="26" t="s">
        <v>94</v>
      </c>
      <c r="C161" s="26" t="s">
        <v>2253</v>
      </c>
      <c r="D161" s="26" t="s">
        <v>2189</v>
      </c>
      <c r="E161" s="28"/>
      <c r="F161" s="28"/>
      <c r="G161" s="27">
        <v>0.36782161352778081</v>
      </c>
    </row>
    <row r="162" spans="1:7" hidden="1" outlineLevel="2">
      <c r="A162" s="26" t="s">
        <v>15</v>
      </c>
      <c r="B162" s="26" t="s">
        <v>95</v>
      </c>
      <c r="C162" s="26" t="s">
        <v>2254</v>
      </c>
      <c r="D162" s="26" t="s">
        <v>2189</v>
      </c>
      <c r="E162" s="28"/>
      <c r="F162" s="28"/>
      <c r="G162" s="27">
        <v>4.6730382209095894E-2</v>
      </c>
    </row>
    <row r="163" spans="1:7" hidden="1" outlineLevel="2">
      <c r="A163" s="26" t="s">
        <v>15</v>
      </c>
      <c r="B163" s="26" t="s">
        <v>96</v>
      </c>
      <c r="C163" s="26" t="s">
        <v>2255</v>
      </c>
      <c r="D163" s="26" t="s">
        <v>2189</v>
      </c>
      <c r="E163" s="28"/>
      <c r="F163" s="28"/>
      <c r="G163" s="27">
        <v>3.6385011082142468E-2</v>
      </c>
    </row>
    <row r="164" spans="1:7" hidden="1" outlineLevel="2">
      <c r="A164" s="26" t="s">
        <v>15</v>
      </c>
      <c r="B164" s="26" t="s">
        <v>97</v>
      </c>
      <c r="C164" s="26" t="s">
        <v>2256</v>
      </c>
      <c r="D164" s="26" t="s">
        <v>2189</v>
      </c>
      <c r="E164" s="28"/>
      <c r="F164" s="28"/>
      <c r="G164" s="27">
        <v>3.7905280783397258E-3</v>
      </c>
    </row>
    <row r="165" spans="1:7" hidden="1" outlineLevel="2">
      <c r="A165" s="26" t="s">
        <v>15</v>
      </c>
      <c r="B165" s="26" t="s">
        <v>98</v>
      </c>
      <c r="C165" s="26" t="s">
        <v>2257</v>
      </c>
      <c r="D165" s="26" t="s">
        <v>2189</v>
      </c>
      <c r="E165" s="28"/>
      <c r="F165" s="28"/>
      <c r="G165" s="27">
        <v>9.7734581720547941E-4</v>
      </c>
    </row>
    <row r="166" spans="1:7" hidden="1" outlineLevel="2">
      <c r="A166" s="26" t="s">
        <v>15</v>
      </c>
      <c r="B166" s="26" t="s">
        <v>99</v>
      </c>
      <c r="C166" s="26" t="s">
        <v>2258</v>
      </c>
      <c r="D166" s="26" t="s">
        <v>2189</v>
      </c>
      <c r="E166" s="28"/>
      <c r="F166" s="28"/>
      <c r="G166" s="27">
        <v>1.7906963193205477E-2</v>
      </c>
    </row>
    <row r="167" spans="1:7" hidden="1" outlineLevel="2">
      <c r="A167" s="26" t="s">
        <v>15</v>
      </c>
      <c r="B167" s="26" t="s">
        <v>100</v>
      </c>
      <c r="C167" s="26" t="s">
        <v>2259</v>
      </c>
      <c r="D167" s="26" t="s">
        <v>2189</v>
      </c>
      <c r="E167" s="28"/>
      <c r="F167" s="28"/>
      <c r="G167" s="27">
        <v>0.10443933967841096</v>
      </c>
    </row>
    <row r="168" spans="1:7" hidden="1" outlineLevel="2">
      <c r="A168" s="26" t="s">
        <v>15</v>
      </c>
      <c r="B168" s="26" t="s">
        <v>101</v>
      </c>
      <c r="C168" s="26" t="s">
        <v>2260</v>
      </c>
      <c r="D168" s="26" t="s">
        <v>2189</v>
      </c>
      <c r="E168" s="28"/>
      <c r="F168" s="28"/>
      <c r="G168" s="27">
        <v>0.10113458560158903</v>
      </c>
    </row>
    <row r="169" spans="1:7" hidden="1" outlineLevel="2">
      <c r="A169" s="26" t="s">
        <v>15</v>
      </c>
      <c r="B169" s="26" t="s">
        <v>102</v>
      </c>
      <c r="C169" s="26" t="s">
        <v>2261</v>
      </c>
      <c r="D169" s="26" t="s">
        <v>2189</v>
      </c>
      <c r="E169" s="28"/>
      <c r="F169" s="28"/>
      <c r="G169" s="27">
        <v>1.0535456605808218E-2</v>
      </c>
    </row>
    <row r="170" spans="1:7" hidden="1" outlineLevel="2">
      <c r="A170" s="26" t="s">
        <v>15</v>
      </c>
      <c r="B170" s="26" t="s">
        <v>103</v>
      </c>
      <c r="C170" s="26" t="s">
        <v>2262</v>
      </c>
      <c r="D170" s="26" t="s">
        <v>2189</v>
      </c>
      <c r="E170" s="28"/>
      <c r="F170" s="28"/>
      <c r="G170" s="27">
        <v>0.26955419832861371</v>
      </c>
    </row>
    <row r="171" spans="1:7" hidden="1" outlineLevel="2">
      <c r="A171" s="26" t="s">
        <v>15</v>
      </c>
      <c r="B171" s="26" t="s">
        <v>104</v>
      </c>
      <c r="C171" s="26" t="s">
        <v>2263</v>
      </c>
      <c r="D171" s="26" t="s">
        <v>2189</v>
      </c>
      <c r="E171" s="28"/>
      <c r="F171" s="28"/>
      <c r="G171" s="27">
        <v>0.11200137620668495</v>
      </c>
    </row>
    <row r="172" spans="1:7" hidden="1" outlineLevel="2">
      <c r="A172" s="26" t="s">
        <v>15</v>
      </c>
      <c r="B172" s="26" t="s">
        <v>105</v>
      </c>
      <c r="C172" s="26" t="s">
        <v>2264</v>
      </c>
      <c r="D172" s="26" t="s">
        <v>2189</v>
      </c>
      <c r="E172" s="28"/>
      <c r="F172" s="28"/>
      <c r="G172" s="27">
        <v>0.3869844622029589</v>
      </c>
    </row>
    <row r="173" spans="1:7" hidden="1" outlineLevel="2">
      <c r="A173" s="26" t="s">
        <v>15</v>
      </c>
      <c r="B173" s="26" t="s">
        <v>106</v>
      </c>
      <c r="C173" s="26" t="s">
        <v>2265</v>
      </c>
      <c r="D173" s="26" t="s">
        <v>2189</v>
      </c>
      <c r="E173" s="28"/>
      <c r="F173" s="28"/>
      <c r="G173" s="27">
        <v>0.447542308793622</v>
      </c>
    </row>
    <row r="174" spans="1:7" hidden="1" outlineLevel="2">
      <c r="A174" s="26" t="s">
        <v>15</v>
      </c>
      <c r="B174" s="26" t="s">
        <v>107</v>
      </c>
      <c r="C174" s="26" t="s">
        <v>2266</v>
      </c>
      <c r="D174" s="26" t="s">
        <v>2189</v>
      </c>
      <c r="E174" s="28"/>
      <c r="F174" s="28"/>
      <c r="G174" s="27">
        <v>2.402009233866667E-3</v>
      </c>
    </row>
    <row r="175" spans="1:7" hidden="1" outlineLevel="2">
      <c r="A175" s="26" t="s">
        <v>15</v>
      </c>
      <c r="B175" s="26" t="s">
        <v>108</v>
      </c>
      <c r="C175" s="26" t="s">
        <v>2267</v>
      </c>
      <c r="D175" s="26" t="s">
        <v>2189</v>
      </c>
      <c r="E175" s="28"/>
      <c r="F175" s="28"/>
      <c r="G175" s="27">
        <v>1.3263466666666667E-3</v>
      </c>
    </row>
    <row r="176" spans="1:7" hidden="1" outlineLevel="2">
      <c r="A176" s="26" t="s">
        <v>15</v>
      </c>
      <c r="B176" s="26" t="s">
        <v>111</v>
      </c>
      <c r="C176" s="26" t="s">
        <v>2270</v>
      </c>
      <c r="D176" s="26" t="s">
        <v>2189</v>
      </c>
      <c r="E176" s="28"/>
      <c r="F176" s="28"/>
      <c r="G176" s="27">
        <v>4.2896026563974357E-2</v>
      </c>
    </row>
    <row r="177" spans="1:7" hidden="1" outlineLevel="2">
      <c r="A177" s="26" t="s">
        <v>15</v>
      </c>
      <c r="B177" s="26" t="s">
        <v>112</v>
      </c>
      <c r="C177" s="26" t="s">
        <v>2271</v>
      </c>
      <c r="D177" s="26" t="s">
        <v>2189</v>
      </c>
      <c r="E177" s="27">
        <v>0</v>
      </c>
      <c r="F177" s="27">
        <v>0</v>
      </c>
      <c r="G177" s="27">
        <v>0</v>
      </c>
    </row>
    <row r="178" spans="1:7" hidden="1" outlineLevel="2">
      <c r="A178" s="26" t="s">
        <v>15</v>
      </c>
      <c r="B178" s="26" t="s">
        <v>113</v>
      </c>
      <c r="C178" s="26" t="s">
        <v>2272</v>
      </c>
      <c r="D178" s="26" t="s">
        <v>2189</v>
      </c>
      <c r="E178" s="27">
        <v>0</v>
      </c>
      <c r="F178" s="27">
        <v>0</v>
      </c>
      <c r="G178" s="27">
        <v>0</v>
      </c>
    </row>
    <row r="179" spans="1:7" hidden="1" outlineLevel="2">
      <c r="A179" s="26" t="s">
        <v>15</v>
      </c>
      <c r="B179" s="26" t="s">
        <v>114</v>
      </c>
      <c r="C179" s="26" t="s">
        <v>2273</v>
      </c>
      <c r="D179" s="26" t="s">
        <v>2189</v>
      </c>
      <c r="E179" s="27">
        <v>4.0273972602739724E-2</v>
      </c>
      <c r="F179" s="27">
        <v>2.8493150684931507E-3</v>
      </c>
      <c r="G179" s="27">
        <v>4.0547945205479455E-3</v>
      </c>
    </row>
    <row r="180" spans="1:7" hidden="1" outlineLevel="2">
      <c r="A180" s="26" t="s">
        <v>15</v>
      </c>
      <c r="B180" s="26" t="s">
        <v>115</v>
      </c>
      <c r="C180" s="26" t="s">
        <v>2274</v>
      </c>
      <c r="D180" s="26" t="s">
        <v>2189</v>
      </c>
      <c r="E180" s="28"/>
      <c r="F180" s="28"/>
      <c r="G180" s="27">
        <v>2.5437260273972601E-2</v>
      </c>
    </row>
    <row r="181" spans="1:7" hidden="1" outlineLevel="2">
      <c r="A181" s="26" t="s">
        <v>15</v>
      </c>
      <c r="B181" s="26" t="s">
        <v>117</v>
      </c>
      <c r="C181" s="26" t="s">
        <v>2276</v>
      </c>
      <c r="D181" s="26" t="s">
        <v>2189</v>
      </c>
      <c r="E181" s="28"/>
      <c r="F181" s="28"/>
      <c r="G181" s="27">
        <v>1.8410958904109587E-2</v>
      </c>
    </row>
    <row r="182" spans="1:7" hidden="1" outlineLevel="2">
      <c r="A182" s="26" t="s">
        <v>15</v>
      </c>
      <c r="B182" s="26" t="s">
        <v>146</v>
      </c>
      <c r="C182" s="26" t="s">
        <v>2277</v>
      </c>
      <c r="D182" s="26" t="s">
        <v>2189</v>
      </c>
      <c r="E182" s="27">
        <v>0.17114586849315067</v>
      </c>
      <c r="F182" s="27">
        <v>3.4801260273972603E-3</v>
      </c>
      <c r="G182" s="27">
        <v>4.0698186301369864E-2</v>
      </c>
    </row>
    <row r="183" spans="1:7" hidden="1" outlineLevel="2">
      <c r="A183" s="26" t="s">
        <v>15</v>
      </c>
      <c r="B183" s="26" t="s">
        <v>148</v>
      </c>
      <c r="C183" s="26" t="s">
        <v>2279</v>
      </c>
      <c r="D183" s="26" t="s">
        <v>2189</v>
      </c>
      <c r="E183" s="27">
        <v>2.345205479452055E-2</v>
      </c>
      <c r="F183" s="27">
        <v>5.4794520547945212E-4</v>
      </c>
      <c r="G183" s="27">
        <v>4.2958904109589042E-3</v>
      </c>
    </row>
    <row r="184" spans="1:7" hidden="1" outlineLevel="2">
      <c r="A184" s="26" t="s">
        <v>15</v>
      </c>
      <c r="B184" s="26" t="s">
        <v>149</v>
      </c>
      <c r="C184" s="26" t="s">
        <v>2280</v>
      </c>
      <c r="D184" s="26" t="s">
        <v>2189</v>
      </c>
      <c r="E184" s="27">
        <v>1.4821917808219178E-2</v>
      </c>
      <c r="F184" s="27">
        <v>4.657534246575343E-4</v>
      </c>
      <c r="G184" s="27">
        <v>3.7808219178082189E-3</v>
      </c>
    </row>
    <row r="185" spans="1:7" hidden="1" outlineLevel="2">
      <c r="A185" s="26" t="s">
        <v>15</v>
      </c>
      <c r="B185" s="26" t="s">
        <v>150</v>
      </c>
      <c r="C185" s="26" t="s">
        <v>2281</v>
      </c>
      <c r="D185" s="26" t="s">
        <v>2189</v>
      </c>
      <c r="E185" s="27">
        <v>2.2307692307692306E-3</v>
      </c>
      <c r="F185" s="27">
        <v>8.8461538461538473E-4</v>
      </c>
      <c r="G185" s="28"/>
    </row>
    <row r="186" spans="1:7" hidden="1" outlineLevel="2">
      <c r="A186" s="26" t="s">
        <v>15</v>
      </c>
      <c r="B186" s="26" t="s">
        <v>151</v>
      </c>
      <c r="C186" s="26" t="s">
        <v>2282</v>
      </c>
      <c r="D186" s="26" t="s">
        <v>2189</v>
      </c>
      <c r="E186" s="28"/>
      <c r="F186" s="28"/>
      <c r="G186" s="27">
        <v>1.5144230769230768E-3</v>
      </c>
    </row>
    <row r="187" spans="1:7" outlineLevel="1" collapsed="1">
      <c r="A187" s="30" t="s">
        <v>2295</v>
      </c>
      <c r="B187" s="26"/>
      <c r="C187" s="26"/>
      <c r="D187" s="26"/>
      <c r="E187" s="28">
        <f>SUBTOTAL(9,E97:E186)</f>
        <v>2.0161514275553061</v>
      </c>
      <c r="F187" s="28">
        <f>SUBTOTAL(9,F97:F186)</f>
        <v>2.490566598325795</v>
      </c>
      <c r="G187" s="27">
        <f>SUBTOTAL(9,G97:G186)</f>
        <v>20.113053359866914</v>
      </c>
    </row>
    <row r="188" spans="1:7" hidden="1" outlineLevel="2">
      <c r="A188" s="26" t="s">
        <v>16</v>
      </c>
      <c r="B188" s="26" t="s">
        <v>23</v>
      </c>
      <c r="C188" s="26" t="s">
        <v>2188</v>
      </c>
      <c r="D188" s="26" t="s">
        <v>2189</v>
      </c>
      <c r="E188" s="27">
        <v>2.2245838260071132E-6</v>
      </c>
      <c r="F188" s="27">
        <v>2.2245838260071132E-6</v>
      </c>
      <c r="G188" s="27">
        <v>1.7665812675947422E-7</v>
      </c>
    </row>
    <row r="189" spans="1:7" hidden="1" outlineLevel="2">
      <c r="A189" s="26" t="s">
        <v>16</v>
      </c>
      <c r="B189" s="26" t="s">
        <v>24</v>
      </c>
      <c r="C189" s="26" t="s">
        <v>2190</v>
      </c>
      <c r="D189" s="26" t="s">
        <v>2189</v>
      </c>
      <c r="E189" s="27">
        <v>3.2253088337561324E-5</v>
      </c>
      <c r="F189" s="27">
        <v>1.2901235337171591E-4</v>
      </c>
      <c r="G189" s="27">
        <v>2.1932100066965225E-6</v>
      </c>
    </row>
    <row r="190" spans="1:7" hidden="1" outlineLevel="2">
      <c r="A190" s="26" t="s">
        <v>16</v>
      </c>
      <c r="B190" s="26" t="s">
        <v>25</v>
      </c>
      <c r="C190" s="26" t="s">
        <v>2191</v>
      </c>
      <c r="D190" s="26" t="s">
        <v>2189</v>
      </c>
      <c r="E190" s="27">
        <v>9.0882435622170974E-8</v>
      </c>
      <c r="F190" s="27">
        <v>9.9970678325563547E-7</v>
      </c>
      <c r="G190" s="27">
        <v>2.0539430274551612E-8</v>
      </c>
    </row>
    <row r="191" spans="1:7" hidden="1" outlineLevel="2">
      <c r="A191" s="26" t="s">
        <v>16</v>
      </c>
      <c r="B191" s="26" t="s">
        <v>26</v>
      </c>
      <c r="C191" s="26" t="s">
        <v>2192</v>
      </c>
      <c r="D191" s="26" t="s">
        <v>2189</v>
      </c>
      <c r="E191" s="27">
        <v>9.5363631441108349E-2</v>
      </c>
      <c r="F191" s="27">
        <v>0.11352813266798613</v>
      </c>
      <c r="G191" s="27">
        <v>6.2440472967392382E-3</v>
      </c>
    </row>
    <row r="192" spans="1:7" hidden="1" outlineLevel="2">
      <c r="A192" s="26" t="s">
        <v>16</v>
      </c>
      <c r="B192" s="26" t="s">
        <v>27</v>
      </c>
      <c r="C192" s="26" t="s">
        <v>2193</v>
      </c>
      <c r="D192" s="26" t="s">
        <v>2189</v>
      </c>
      <c r="E192" s="27">
        <v>1.1125734554536174E-2</v>
      </c>
      <c r="F192" s="27">
        <v>1.986439180964188E-2</v>
      </c>
      <c r="G192" s="27">
        <v>7.2589485132435513E-4</v>
      </c>
    </row>
    <row r="193" spans="1:7" hidden="1" outlineLevel="2">
      <c r="A193" s="26" t="s">
        <v>16</v>
      </c>
      <c r="B193" s="26" t="s">
        <v>28</v>
      </c>
      <c r="C193" s="26" t="s">
        <v>2194</v>
      </c>
      <c r="D193" s="26" t="s">
        <v>2189</v>
      </c>
      <c r="E193" s="27">
        <v>4.2037512250513551E-7</v>
      </c>
      <c r="F193" s="27">
        <v>1.5133504435949613E-6</v>
      </c>
      <c r="G193" s="27">
        <v>5.9945491754690321E-8</v>
      </c>
    </row>
    <row r="194" spans="1:7" hidden="1" outlineLevel="2">
      <c r="A194" s="26" t="s">
        <v>16</v>
      </c>
      <c r="B194" s="26" t="s">
        <v>29</v>
      </c>
      <c r="C194" s="26" t="s">
        <v>2195</v>
      </c>
      <c r="D194" s="26" t="s">
        <v>2189</v>
      </c>
      <c r="E194" s="27">
        <v>5.7853436628741677E-5</v>
      </c>
      <c r="F194" s="27">
        <v>1.9144228130699131E-6</v>
      </c>
      <c r="G194" s="27">
        <v>2.1037613313686809E-6</v>
      </c>
    </row>
    <row r="195" spans="1:7" hidden="1" outlineLevel="2">
      <c r="A195" s="26" t="s">
        <v>16</v>
      </c>
      <c r="B195" s="26" t="s">
        <v>30</v>
      </c>
      <c r="C195" s="26" t="s">
        <v>2196</v>
      </c>
      <c r="D195" s="26" t="s">
        <v>2189</v>
      </c>
      <c r="E195" s="27">
        <v>4.8292609954448614E-5</v>
      </c>
      <c r="F195" s="27">
        <v>1.7385339581883852E-4</v>
      </c>
      <c r="G195" s="27">
        <v>6.886526179422784E-6</v>
      </c>
    </row>
    <row r="196" spans="1:7" hidden="1" outlineLevel="2">
      <c r="A196" s="26" t="s">
        <v>16</v>
      </c>
      <c r="B196" s="26" t="s">
        <v>31</v>
      </c>
      <c r="C196" s="26" t="s">
        <v>2197</v>
      </c>
      <c r="D196" s="26" t="s">
        <v>2189</v>
      </c>
      <c r="E196" s="27">
        <v>3.8916326607395878E-2</v>
      </c>
      <c r="F196" s="27">
        <v>9.14533675273803E-2</v>
      </c>
      <c r="G196" s="27">
        <v>5.3509949085169314E-3</v>
      </c>
    </row>
    <row r="197" spans="1:7" hidden="1" outlineLevel="2">
      <c r="A197" s="26" t="s">
        <v>16</v>
      </c>
      <c r="B197" s="26" t="s">
        <v>32</v>
      </c>
      <c r="C197" s="26" t="s">
        <v>2198</v>
      </c>
      <c r="D197" s="26" t="s">
        <v>2189</v>
      </c>
      <c r="E197" s="27">
        <v>1.232059543361441E-2</v>
      </c>
      <c r="F197" s="27">
        <v>4.3446310212418474E-2</v>
      </c>
      <c r="G197" s="27">
        <v>1.6914594543522975E-3</v>
      </c>
    </row>
    <row r="198" spans="1:7" hidden="1" outlineLevel="2">
      <c r="A198" s="26" t="s">
        <v>16</v>
      </c>
      <c r="B198" s="26" t="s">
        <v>33</v>
      </c>
      <c r="C198" s="26" t="s">
        <v>2199</v>
      </c>
      <c r="D198" s="26" t="s">
        <v>2189</v>
      </c>
      <c r="E198" s="27">
        <v>5.0757790945852254E-4</v>
      </c>
      <c r="F198" s="27">
        <v>8.8570641934643531E-6</v>
      </c>
      <c r="G198" s="27">
        <v>6.4384043562743133E-5</v>
      </c>
    </row>
    <row r="199" spans="1:7" hidden="1" outlineLevel="2">
      <c r="A199" s="26" t="s">
        <v>16</v>
      </c>
      <c r="B199" s="26" t="s">
        <v>34</v>
      </c>
      <c r="C199" s="26" t="s">
        <v>2200</v>
      </c>
      <c r="D199" s="26" t="s">
        <v>2189</v>
      </c>
      <c r="E199" s="27">
        <v>3.0200805675543194E-4</v>
      </c>
      <c r="F199" s="27">
        <v>3.6638759056622903E-6</v>
      </c>
      <c r="G199" s="27">
        <v>6.9351936778082413E-5</v>
      </c>
    </row>
    <row r="200" spans="1:7" hidden="1" outlineLevel="2">
      <c r="A200" s="26" t="s">
        <v>16</v>
      </c>
      <c r="B200" s="26" t="s">
        <v>35</v>
      </c>
      <c r="C200" s="26" t="s">
        <v>2201</v>
      </c>
      <c r="D200" s="26" t="s">
        <v>2189</v>
      </c>
      <c r="E200" s="27">
        <v>7.4441868076868513E-5</v>
      </c>
      <c r="F200" s="27">
        <v>1.2054507048734225E-6</v>
      </c>
      <c r="G200" s="27">
        <v>6.3444773920365877E-6</v>
      </c>
    </row>
    <row r="201" spans="1:7" hidden="1" outlineLevel="2">
      <c r="A201" s="26" t="s">
        <v>16</v>
      </c>
      <c r="B201" s="26" t="s">
        <v>36</v>
      </c>
      <c r="C201" s="26" t="s">
        <v>2202</v>
      </c>
      <c r="D201" s="26" t="s">
        <v>2189</v>
      </c>
      <c r="E201" s="27">
        <v>1.8369260713208983E-5</v>
      </c>
      <c r="F201" s="27">
        <v>3.5190154624650969E-7</v>
      </c>
      <c r="G201" s="27">
        <v>2.6392615968488226E-6</v>
      </c>
    </row>
    <row r="202" spans="1:7" hidden="1" outlineLevel="2">
      <c r="A202" s="26" t="s">
        <v>16</v>
      </c>
      <c r="B202" s="26" t="s">
        <v>37</v>
      </c>
      <c r="C202" s="26" t="s">
        <v>2203</v>
      </c>
      <c r="D202" s="26" t="s">
        <v>2189</v>
      </c>
      <c r="E202" s="27">
        <v>1.6578901808913377E-4</v>
      </c>
      <c r="F202" s="27">
        <v>2.011305245820871E-6</v>
      </c>
      <c r="G202" s="27">
        <v>3.8071135011714396E-5</v>
      </c>
    </row>
    <row r="203" spans="1:7" hidden="1" outlineLevel="2">
      <c r="A203" s="26" t="s">
        <v>16</v>
      </c>
      <c r="B203" s="26" t="s">
        <v>38</v>
      </c>
      <c r="C203" s="26" t="s">
        <v>2204</v>
      </c>
      <c r="D203" s="26" t="s">
        <v>2189</v>
      </c>
      <c r="E203" s="27">
        <v>4.0888909757630421E-5</v>
      </c>
      <c r="F203" s="27">
        <v>6.6212154969266131E-7</v>
      </c>
      <c r="G203" s="27">
        <v>3.4848502638003872E-6</v>
      </c>
    </row>
    <row r="204" spans="1:7" hidden="1" outlineLevel="2">
      <c r="A204" s="26" t="s">
        <v>16</v>
      </c>
      <c r="B204" s="26" t="s">
        <v>39</v>
      </c>
      <c r="C204" s="26" t="s">
        <v>2205</v>
      </c>
      <c r="D204" s="26" t="s">
        <v>2189</v>
      </c>
      <c r="E204" s="27">
        <v>1.0076342041753414E-5</v>
      </c>
      <c r="F204" s="27">
        <v>1.9303337245560968E-7</v>
      </c>
      <c r="G204" s="27">
        <v>1.4477502944906032E-6</v>
      </c>
    </row>
    <row r="205" spans="1:7" hidden="1" outlineLevel="2">
      <c r="A205" s="26" t="s">
        <v>16</v>
      </c>
      <c r="B205" s="26" t="s">
        <v>40</v>
      </c>
      <c r="C205" s="26" t="s">
        <v>2206</v>
      </c>
      <c r="D205" s="26" t="s">
        <v>2189</v>
      </c>
      <c r="E205" s="27">
        <v>9.893271954774194E-7</v>
      </c>
      <c r="F205" s="27">
        <v>2.3644297753548387E-7</v>
      </c>
      <c r="G205" s="27">
        <v>2.5510952839354843E-9</v>
      </c>
    </row>
    <row r="206" spans="1:7" hidden="1" outlineLevel="2">
      <c r="A206" s="26" t="s">
        <v>16</v>
      </c>
      <c r="B206" s="26" t="s">
        <v>41</v>
      </c>
      <c r="C206" s="26" t="s">
        <v>2207</v>
      </c>
      <c r="D206" s="26" t="s">
        <v>2189</v>
      </c>
      <c r="E206" s="27">
        <v>6.4609123883988589E-5</v>
      </c>
      <c r="F206" s="27">
        <v>6.479666638122387E-7</v>
      </c>
      <c r="G206" s="27">
        <v>4.1524382465676386E-6</v>
      </c>
    </row>
    <row r="207" spans="1:7" hidden="1" outlineLevel="2">
      <c r="A207" s="26" t="s">
        <v>16</v>
      </c>
      <c r="B207" s="26" t="s">
        <v>168</v>
      </c>
      <c r="C207" s="26" t="s">
        <v>2285</v>
      </c>
      <c r="D207" s="26" t="s">
        <v>2189</v>
      </c>
      <c r="E207" s="27">
        <v>8.1791485603314968E-5</v>
      </c>
      <c r="F207" s="27">
        <v>4.183474099107581E-7</v>
      </c>
      <c r="G207" s="27">
        <v>1.5313183692650701E-5</v>
      </c>
    </row>
    <row r="208" spans="1:7" hidden="1" outlineLevel="2">
      <c r="A208" s="26" t="s">
        <v>16</v>
      </c>
      <c r="B208" s="26" t="s">
        <v>42</v>
      </c>
      <c r="C208" s="26" t="s">
        <v>2208</v>
      </c>
      <c r="D208" s="26" t="s">
        <v>2189</v>
      </c>
      <c r="E208" s="27">
        <v>2.2374463226968062E-6</v>
      </c>
      <c r="F208" s="27">
        <v>3.9042688533241943E-8</v>
      </c>
      <c r="G208" s="27">
        <v>2.838103057800968E-7</v>
      </c>
    </row>
    <row r="209" spans="1:7" hidden="1" outlineLevel="2">
      <c r="A209" s="26" t="s">
        <v>16</v>
      </c>
      <c r="B209" s="26" t="s">
        <v>43</v>
      </c>
      <c r="C209" s="26" t="s">
        <v>2209</v>
      </c>
      <c r="D209" s="26" t="s">
        <v>2189</v>
      </c>
      <c r="E209" s="27">
        <v>2.7247532081597422E-5</v>
      </c>
      <c r="F209" s="27">
        <v>1.6738890031579356E-6</v>
      </c>
      <c r="G209" s="27">
        <v>8.617783571698065E-6</v>
      </c>
    </row>
    <row r="210" spans="1:7" hidden="1" outlineLevel="2">
      <c r="A210" s="26" t="s">
        <v>16</v>
      </c>
      <c r="B210" s="26" t="s">
        <v>44</v>
      </c>
      <c r="C210" s="26" t="s">
        <v>2210</v>
      </c>
      <c r="D210" s="26" t="s">
        <v>2189</v>
      </c>
      <c r="E210" s="27">
        <v>2.1556495354838709E-6</v>
      </c>
      <c r="F210" s="27">
        <v>7.7601236216129042E-6</v>
      </c>
      <c r="G210" s="27">
        <v>3.0745917677419357E-7</v>
      </c>
    </row>
    <row r="211" spans="1:7" hidden="1" outlineLevel="2">
      <c r="A211" s="26" t="s">
        <v>16</v>
      </c>
      <c r="B211" s="26" t="s">
        <v>47</v>
      </c>
      <c r="C211" s="26" t="s">
        <v>2211</v>
      </c>
      <c r="D211" s="26" t="s">
        <v>2189</v>
      </c>
      <c r="E211" s="27">
        <v>1.8264840164383563E-2</v>
      </c>
      <c r="F211" s="28"/>
      <c r="G211" s="27">
        <v>5.4794520493150686E-3</v>
      </c>
    </row>
    <row r="212" spans="1:7" hidden="1" outlineLevel="2">
      <c r="A212" s="26" t="s">
        <v>16</v>
      </c>
      <c r="B212" s="26" t="s">
        <v>48</v>
      </c>
      <c r="C212" s="26" t="s">
        <v>2212</v>
      </c>
      <c r="D212" s="26" t="s">
        <v>2189</v>
      </c>
      <c r="E212" s="27">
        <v>4.5625570730630144E-2</v>
      </c>
      <c r="F212" s="28"/>
      <c r="G212" s="27">
        <v>1.395433788558904E-2</v>
      </c>
    </row>
    <row r="213" spans="1:7" hidden="1" outlineLevel="2">
      <c r="A213" s="26" t="s">
        <v>16</v>
      </c>
      <c r="B213" s="26" t="s">
        <v>49</v>
      </c>
      <c r="C213" s="26" t="s">
        <v>2213</v>
      </c>
      <c r="D213" s="26" t="s">
        <v>2189</v>
      </c>
      <c r="E213" s="28"/>
      <c r="F213" s="28"/>
      <c r="G213" s="27">
        <v>2.6666666639999998E-3</v>
      </c>
    </row>
    <row r="214" spans="1:7" hidden="1" outlineLevel="2">
      <c r="A214" s="26" t="s">
        <v>16</v>
      </c>
      <c r="B214" s="26" t="s">
        <v>50</v>
      </c>
      <c r="C214" s="26" t="s">
        <v>2214</v>
      </c>
      <c r="D214" s="26" t="s">
        <v>2189</v>
      </c>
      <c r="E214" s="27">
        <v>3.7990867541917812E-3</v>
      </c>
      <c r="F214" s="28"/>
      <c r="G214" s="27">
        <v>1.8264840164383563E-3</v>
      </c>
    </row>
    <row r="215" spans="1:7" hidden="1" outlineLevel="2">
      <c r="A215" s="26" t="s">
        <v>16</v>
      </c>
      <c r="B215" s="26" t="s">
        <v>51</v>
      </c>
      <c r="C215" s="26" t="s">
        <v>2215</v>
      </c>
      <c r="D215" s="26" t="s">
        <v>2189</v>
      </c>
      <c r="E215" s="28"/>
      <c r="F215" s="28"/>
      <c r="G215" s="27">
        <v>1.0958904098630136E-4</v>
      </c>
    </row>
    <row r="216" spans="1:7" hidden="1" outlineLevel="2">
      <c r="A216" s="26" t="s">
        <v>16</v>
      </c>
      <c r="B216" s="26" t="s">
        <v>52</v>
      </c>
      <c r="C216" s="26" t="s">
        <v>2216</v>
      </c>
      <c r="D216" s="26" t="s">
        <v>2189</v>
      </c>
      <c r="E216" s="28"/>
      <c r="F216" s="28"/>
      <c r="G216" s="27">
        <v>7.0838461538461541E-3</v>
      </c>
    </row>
    <row r="217" spans="1:7" hidden="1" outlineLevel="2">
      <c r="A217" s="26" t="s">
        <v>16</v>
      </c>
      <c r="B217" s="26" t="s">
        <v>152</v>
      </c>
      <c r="C217" s="26" t="s">
        <v>2283</v>
      </c>
      <c r="D217" s="26" t="s">
        <v>2189</v>
      </c>
      <c r="E217" s="28"/>
      <c r="F217" s="28"/>
      <c r="G217" s="27">
        <v>4.0384615384615383E-4</v>
      </c>
    </row>
    <row r="218" spans="1:7" hidden="1" outlineLevel="2">
      <c r="A218" s="26" t="s">
        <v>16</v>
      </c>
      <c r="B218" s="26" t="s">
        <v>53</v>
      </c>
      <c r="C218" s="26" t="s">
        <v>2217</v>
      </c>
      <c r="D218" s="26" t="s">
        <v>2189</v>
      </c>
      <c r="E218" s="28"/>
      <c r="F218" s="28"/>
      <c r="G218" s="27">
        <v>3.6138461538461541E-5</v>
      </c>
    </row>
    <row r="219" spans="1:7" hidden="1" outlineLevel="2">
      <c r="A219" s="26" t="s">
        <v>16</v>
      </c>
      <c r="B219" s="26" t="s">
        <v>59</v>
      </c>
      <c r="C219" s="26" t="s">
        <v>2218</v>
      </c>
      <c r="D219" s="26" t="s">
        <v>2189</v>
      </c>
      <c r="E219" s="28"/>
      <c r="F219" s="28"/>
      <c r="G219" s="27">
        <v>0.23634545753424657</v>
      </c>
    </row>
    <row r="220" spans="1:7" hidden="1" outlineLevel="2">
      <c r="A220" s="26" t="s">
        <v>16</v>
      </c>
      <c r="B220" s="26" t="s">
        <v>60</v>
      </c>
      <c r="C220" s="26" t="s">
        <v>2219</v>
      </c>
      <c r="D220" s="26" t="s">
        <v>2189</v>
      </c>
      <c r="E220" s="28"/>
      <c r="F220" s="28"/>
      <c r="G220" s="27">
        <v>0.28422798461538462</v>
      </c>
    </row>
    <row r="221" spans="1:7" hidden="1" outlineLevel="2">
      <c r="A221" s="26" t="s">
        <v>16</v>
      </c>
      <c r="B221" s="26" t="s">
        <v>61</v>
      </c>
      <c r="C221" s="26" t="s">
        <v>2220</v>
      </c>
      <c r="D221" s="26" t="s">
        <v>2189</v>
      </c>
      <c r="E221" s="28"/>
      <c r="F221" s="28"/>
      <c r="G221" s="27">
        <v>0.11744115384615385</v>
      </c>
    </row>
    <row r="222" spans="1:7" hidden="1" outlineLevel="2">
      <c r="A222" s="26" t="s">
        <v>16</v>
      </c>
      <c r="B222" s="26" t="s">
        <v>62</v>
      </c>
      <c r="C222" s="26" t="s">
        <v>2221</v>
      </c>
      <c r="D222" s="26" t="s">
        <v>2189</v>
      </c>
      <c r="E222" s="28"/>
      <c r="F222" s="28"/>
      <c r="G222" s="27">
        <v>4.7577692307692307E-2</v>
      </c>
    </row>
    <row r="223" spans="1:7" hidden="1" outlineLevel="2">
      <c r="A223" s="26" t="s">
        <v>16</v>
      </c>
      <c r="B223" s="26" t="s">
        <v>63</v>
      </c>
      <c r="C223" s="26" t="s">
        <v>2222</v>
      </c>
      <c r="D223" s="26" t="s">
        <v>2189</v>
      </c>
      <c r="E223" s="28"/>
      <c r="F223" s="28"/>
      <c r="G223" s="27">
        <v>2.5882692307692308E-2</v>
      </c>
    </row>
    <row r="224" spans="1:7" hidden="1" outlineLevel="2">
      <c r="A224" s="26" t="s">
        <v>16</v>
      </c>
      <c r="B224" s="26" t="s">
        <v>64</v>
      </c>
      <c r="C224" s="26" t="s">
        <v>2223</v>
      </c>
      <c r="D224" s="26" t="s">
        <v>2189</v>
      </c>
      <c r="E224" s="28"/>
      <c r="F224" s="28"/>
      <c r="G224" s="27">
        <v>7.0625769230769228E-2</v>
      </c>
    </row>
    <row r="225" spans="1:7" hidden="1" outlineLevel="2">
      <c r="A225" s="26" t="s">
        <v>16</v>
      </c>
      <c r="B225" s="26" t="s">
        <v>65</v>
      </c>
      <c r="C225" s="26" t="s">
        <v>2224</v>
      </c>
      <c r="D225" s="26" t="s">
        <v>2189</v>
      </c>
      <c r="E225" s="28"/>
      <c r="F225" s="28"/>
      <c r="G225" s="27">
        <v>1.6728846153846153E-2</v>
      </c>
    </row>
    <row r="226" spans="1:7" hidden="1" outlineLevel="2">
      <c r="A226" s="26" t="s">
        <v>16</v>
      </c>
      <c r="B226" s="26" t="s">
        <v>169</v>
      </c>
      <c r="C226" s="26" t="s">
        <v>2286</v>
      </c>
      <c r="D226" s="26" t="s">
        <v>2189</v>
      </c>
      <c r="E226" s="28"/>
      <c r="F226" s="28"/>
      <c r="G226" s="27">
        <v>4.2413846153846149E-2</v>
      </c>
    </row>
    <row r="227" spans="1:7" hidden="1" outlineLevel="2">
      <c r="A227" s="26" t="s">
        <v>16</v>
      </c>
      <c r="B227" s="26" t="s">
        <v>68</v>
      </c>
      <c r="C227" s="26" t="s">
        <v>2227</v>
      </c>
      <c r="D227" s="26" t="s">
        <v>2189</v>
      </c>
      <c r="E227" s="28"/>
      <c r="F227" s="28"/>
      <c r="G227" s="27">
        <v>5.9124230769230769E-2</v>
      </c>
    </row>
    <row r="228" spans="1:7" hidden="1" outlineLevel="2">
      <c r="A228" s="26" t="s">
        <v>16</v>
      </c>
      <c r="B228" s="26" t="s">
        <v>170</v>
      </c>
      <c r="C228" s="26" t="s">
        <v>2287</v>
      </c>
      <c r="D228" s="26" t="s">
        <v>2189</v>
      </c>
      <c r="E228" s="28"/>
      <c r="F228" s="28"/>
      <c r="G228" s="27">
        <v>5.5636153846153849E-2</v>
      </c>
    </row>
    <row r="229" spans="1:7" hidden="1" outlineLevel="2">
      <c r="A229" s="26" t="s">
        <v>16</v>
      </c>
      <c r="B229" s="26" t="s">
        <v>70</v>
      </c>
      <c r="C229" s="26" t="s">
        <v>2229</v>
      </c>
      <c r="D229" s="26" t="s">
        <v>2189</v>
      </c>
      <c r="E229" s="28"/>
      <c r="F229" s="28"/>
      <c r="G229" s="27">
        <v>1.6651153846153847E-2</v>
      </c>
    </row>
    <row r="230" spans="1:7" hidden="1" outlineLevel="2">
      <c r="A230" s="26" t="s">
        <v>16</v>
      </c>
      <c r="B230" s="26" t="s">
        <v>71</v>
      </c>
      <c r="C230" s="26" t="s">
        <v>2230</v>
      </c>
      <c r="D230" s="26" t="s">
        <v>2189</v>
      </c>
      <c r="E230" s="28"/>
      <c r="F230" s="28"/>
      <c r="G230" s="27">
        <v>0.18752732307692307</v>
      </c>
    </row>
    <row r="231" spans="1:7" hidden="1" outlineLevel="2">
      <c r="A231" s="26" t="s">
        <v>16</v>
      </c>
      <c r="B231" s="26" t="s">
        <v>72</v>
      </c>
      <c r="C231" s="26" t="s">
        <v>2231</v>
      </c>
      <c r="D231" s="26" t="s">
        <v>2189</v>
      </c>
      <c r="E231" s="28"/>
      <c r="F231" s="28"/>
      <c r="G231" s="27">
        <v>0.18752732307692307</v>
      </c>
    </row>
    <row r="232" spans="1:7" hidden="1" outlineLevel="2">
      <c r="A232" s="26" t="s">
        <v>16</v>
      </c>
      <c r="B232" s="26" t="s">
        <v>73</v>
      </c>
      <c r="C232" s="26" t="s">
        <v>2232</v>
      </c>
      <c r="D232" s="26" t="s">
        <v>2189</v>
      </c>
      <c r="E232" s="28"/>
      <c r="F232" s="28"/>
      <c r="G232" s="27">
        <v>0.29791666666666666</v>
      </c>
    </row>
    <row r="233" spans="1:7" hidden="1" outlineLevel="2">
      <c r="A233" s="26" t="s">
        <v>16</v>
      </c>
      <c r="B233" s="26" t="s">
        <v>74</v>
      </c>
      <c r="C233" s="26" t="s">
        <v>2233</v>
      </c>
      <c r="D233" s="26" t="s">
        <v>2189</v>
      </c>
      <c r="E233" s="28"/>
      <c r="F233" s="28"/>
      <c r="G233" s="27">
        <v>4.2234935897435898E-2</v>
      </c>
    </row>
    <row r="234" spans="1:7" hidden="1" outlineLevel="2">
      <c r="A234" s="26" t="s">
        <v>16</v>
      </c>
      <c r="B234" s="26" t="s">
        <v>75</v>
      </c>
      <c r="C234" s="26" t="s">
        <v>2234</v>
      </c>
      <c r="D234" s="26" t="s">
        <v>2189</v>
      </c>
      <c r="E234" s="28"/>
      <c r="F234" s="28"/>
      <c r="G234" s="27">
        <v>1.8076923076923077E-2</v>
      </c>
    </row>
    <row r="235" spans="1:7" hidden="1" outlineLevel="2">
      <c r="A235" s="26" t="s">
        <v>16</v>
      </c>
      <c r="B235" s="26" t="s">
        <v>76</v>
      </c>
      <c r="C235" s="26" t="s">
        <v>2235</v>
      </c>
      <c r="D235" s="26" t="s">
        <v>2189</v>
      </c>
      <c r="E235" s="28"/>
      <c r="F235" s="28"/>
      <c r="G235" s="27">
        <v>7.8615384615384615E-2</v>
      </c>
    </row>
    <row r="236" spans="1:7" hidden="1" outlineLevel="2">
      <c r="A236" s="26" t="s">
        <v>16</v>
      </c>
      <c r="B236" s="26" t="s">
        <v>77</v>
      </c>
      <c r="C236" s="26" t="s">
        <v>2236</v>
      </c>
      <c r="D236" s="26" t="s">
        <v>2189</v>
      </c>
      <c r="E236" s="28"/>
      <c r="F236" s="28"/>
      <c r="G236" s="27">
        <v>3.3461538461538459E-2</v>
      </c>
    </row>
    <row r="237" spans="1:7" hidden="1" outlineLevel="2">
      <c r="A237" s="26" t="s">
        <v>16</v>
      </c>
      <c r="B237" s="26" t="s">
        <v>78</v>
      </c>
      <c r="C237" s="26" t="s">
        <v>2237</v>
      </c>
      <c r="D237" s="26" t="s">
        <v>2189</v>
      </c>
      <c r="E237" s="28"/>
      <c r="F237" s="28"/>
      <c r="G237" s="27">
        <v>3.7346153846153848E-2</v>
      </c>
    </row>
    <row r="238" spans="1:7" hidden="1" outlineLevel="2">
      <c r="A238" s="26" t="s">
        <v>16</v>
      </c>
      <c r="B238" s="26" t="s">
        <v>79</v>
      </c>
      <c r="C238" s="26" t="s">
        <v>2238</v>
      </c>
      <c r="D238" s="26" t="s">
        <v>2189</v>
      </c>
      <c r="E238" s="28"/>
      <c r="F238" s="28"/>
      <c r="G238" s="27">
        <v>4.2769230769230768E-2</v>
      </c>
    </row>
    <row r="239" spans="1:7" hidden="1" outlineLevel="2">
      <c r="A239" s="26" t="s">
        <v>16</v>
      </c>
      <c r="B239" s="26" t="s">
        <v>80</v>
      </c>
      <c r="C239" s="26" t="s">
        <v>2239</v>
      </c>
      <c r="D239" s="26" t="s">
        <v>2189</v>
      </c>
      <c r="E239" s="28"/>
      <c r="F239" s="28"/>
      <c r="G239" s="27">
        <v>0.10049315068493153</v>
      </c>
    </row>
    <row r="240" spans="1:7" hidden="1" outlineLevel="2">
      <c r="A240" s="26" t="s">
        <v>16</v>
      </c>
      <c r="B240" s="26" t="s">
        <v>81</v>
      </c>
      <c r="C240" s="26" t="s">
        <v>2240</v>
      </c>
      <c r="D240" s="26" t="s">
        <v>2189</v>
      </c>
      <c r="E240" s="28"/>
      <c r="F240" s="28"/>
      <c r="G240" s="27">
        <v>0.40171338136986307</v>
      </c>
    </row>
    <row r="241" spans="1:7" hidden="1" outlineLevel="2">
      <c r="A241" s="26" t="s">
        <v>16</v>
      </c>
      <c r="B241" s="26" t="s">
        <v>82</v>
      </c>
      <c r="C241" s="26" t="s">
        <v>2241</v>
      </c>
      <c r="D241" s="26" t="s">
        <v>2189</v>
      </c>
      <c r="E241" s="28"/>
      <c r="F241" s="28"/>
      <c r="G241" s="27">
        <v>0.12072380389041096</v>
      </c>
    </row>
    <row r="242" spans="1:7" hidden="1" outlineLevel="2">
      <c r="A242" s="26" t="s">
        <v>16</v>
      </c>
      <c r="B242" s="26" t="s">
        <v>83</v>
      </c>
      <c r="C242" s="26" t="s">
        <v>2242</v>
      </c>
      <c r="D242" s="26" t="s">
        <v>2189</v>
      </c>
      <c r="E242" s="28"/>
      <c r="F242" s="28"/>
      <c r="G242" s="27">
        <v>0.21933070654794518</v>
      </c>
    </row>
    <row r="243" spans="1:7" hidden="1" outlineLevel="2">
      <c r="A243" s="26" t="s">
        <v>16</v>
      </c>
      <c r="B243" s="26" t="s">
        <v>84</v>
      </c>
      <c r="C243" s="26" t="s">
        <v>2243</v>
      </c>
      <c r="D243" s="26" t="s">
        <v>2189</v>
      </c>
      <c r="E243" s="28"/>
      <c r="F243" s="28"/>
      <c r="G243" s="27">
        <v>0.18440788328767124</v>
      </c>
    </row>
    <row r="244" spans="1:7" hidden="1" outlineLevel="2">
      <c r="A244" s="26" t="s">
        <v>16</v>
      </c>
      <c r="B244" s="26" t="s">
        <v>85</v>
      </c>
      <c r="C244" s="26" t="s">
        <v>2244</v>
      </c>
      <c r="D244" s="26" t="s">
        <v>2189</v>
      </c>
      <c r="E244" s="28"/>
      <c r="F244" s="28"/>
      <c r="G244" s="27">
        <v>9.7844840657534238E-2</v>
      </c>
    </row>
    <row r="245" spans="1:7" hidden="1" outlineLevel="2">
      <c r="A245" s="26" t="s">
        <v>16</v>
      </c>
      <c r="B245" s="26" t="s">
        <v>86</v>
      </c>
      <c r="C245" s="26" t="s">
        <v>2245</v>
      </c>
      <c r="D245" s="26" t="s">
        <v>2189</v>
      </c>
      <c r="E245" s="28"/>
      <c r="F245" s="28"/>
      <c r="G245" s="27">
        <v>0.32277284328767125</v>
      </c>
    </row>
    <row r="246" spans="1:7" hidden="1" outlineLevel="2">
      <c r="A246" s="26" t="s">
        <v>16</v>
      </c>
      <c r="B246" s="26" t="s">
        <v>87</v>
      </c>
      <c r="C246" s="26" t="s">
        <v>2246</v>
      </c>
      <c r="D246" s="26" t="s">
        <v>2189</v>
      </c>
      <c r="E246" s="28"/>
      <c r="F246" s="28"/>
      <c r="G246" s="27">
        <v>1.3317645419178082E-2</v>
      </c>
    </row>
    <row r="247" spans="1:7" hidden="1" outlineLevel="2">
      <c r="A247" s="26" t="s">
        <v>16</v>
      </c>
      <c r="B247" s="26" t="s">
        <v>88</v>
      </c>
      <c r="C247" s="26" t="s">
        <v>2247</v>
      </c>
      <c r="D247" s="26" t="s">
        <v>2189</v>
      </c>
      <c r="E247" s="28"/>
      <c r="F247" s="28"/>
      <c r="G247" s="27">
        <v>4.691396324615385E-2</v>
      </c>
    </row>
    <row r="248" spans="1:7" hidden="1" outlineLevel="2">
      <c r="A248" s="26" t="s">
        <v>16</v>
      </c>
      <c r="B248" s="26" t="s">
        <v>89</v>
      </c>
      <c r="C248" s="26" t="s">
        <v>2248</v>
      </c>
      <c r="D248" s="26" t="s">
        <v>2189</v>
      </c>
      <c r="E248" s="28"/>
      <c r="F248" s="28"/>
      <c r="G248" s="27">
        <v>2.1440679372923075E-2</v>
      </c>
    </row>
    <row r="249" spans="1:7" hidden="1" outlineLevel="2">
      <c r="A249" s="26" t="s">
        <v>16</v>
      </c>
      <c r="B249" s="26" t="s">
        <v>90</v>
      </c>
      <c r="C249" s="26" t="s">
        <v>2249</v>
      </c>
      <c r="D249" s="26" t="s">
        <v>2189</v>
      </c>
      <c r="E249" s="28"/>
      <c r="F249" s="28"/>
      <c r="G249" s="27">
        <v>3.575442901015384E-2</v>
      </c>
    </row>
    <row r="250" spans="1:7" hidden="1" outlineLevel="2">
      <c r="A250" s="26" t="s">
        <v>16</v>
      </c>
      <c r="B250" s="26" t="s">
        <v>91</v>
      </c>
      <c r="C250" s="26" t="s">
        <v>2250</v>
      </c>
      <c r="D250" s="26" t="s">
        <v>2189</v>
      </c>
      <c r="E250" s="28"/>
      <c r="F250" s="28"/>
      <c r="G250" s="27">
        <v>8.0252822233846152E-2</v>
      </c>
    </row>
    <row r="251" spans="1:7" hidden="1" outlineLevel="2">
      <c r="A251" s="26" t="s">
        <v>16</v>
      </c>
      <c r="B251" s="26" t="s">
        <v>92</v>
      </c>
      <c r="C251" s="26" t="s">
        <v>2251</v>
      </c>
      <c r="D251" s="26" t="s">
        <v>2189</v>
      </c>
      <c r="E251" s="28"/>
      <c r="F251" s="28"/>
      <c r="G251" s="27">
        <v>0.35747741025641022</v>
      </c>
    </row>
    <row r="252" spans="1:7" hidden="1" outlineLevel="2">
      <c r="A252" s="26" t="s">
        <v>16</v>
      </c>
      <c r="B252" s="26" t="s">
        <v>93</v>
      </c>
      <c r="C252" s="26" t="s">
        <v>2252</v>
      </c>
      <c r="D252" s="26" t="s">
        <v>2189</v>
      </c>
      <c r="E252" s="28"/>
      <c r="F252" s="28"/>
      <c r="G252" s="27">
        <v>7.2596915998356156E-3</v>
      </c>
    </row>
    <row r="253" spans="1:7" hidden="1" outlineLevel="2">
      <c r="A253" s="26" t="s">
        <v>16</v>
      </c>
      <c r="B253" s="26" t="s">
        <v>94</v>
      </c>
      <c r="C253" s="26" t="s">
        <v>2253</v>
      </c>
      <c r="D253" s="26" t="s">
        <v>2189</v>
      </c>
      <c r="E253" s="28"/>
      <c r="F253" s="28"/>
      <c r="G253" s="27">
        <v>8.0722138427835613E-2</v>
      </c>
    </row>
    <row r="254" spans="1:7" hidden="1" outlineLevel="2">
      <c r="A254" s="26" t="s">
        <v>16</v>
      </c>
      <c r="B254" s="26" t="s">
        <v>95</v>
      </c>
      <c r="C254" s="26" t="s">
        <v>2254</v>
      </c>
      <c r="D254" s="26" t="s">
        <v>2189</v>
      </c>
      <c r="E254" s="28"/>
      <c r="F254" s="28"/>
      <c r="G254" s="27">
        <v>1.0179305163945206E-2</v>
      </c>
    </row>
    <row r="255" spans="1:7" hidden="1" outlineLevel="2">
      <c r="A255" s="26" t="s">
        <v>16</v>
      </c>
      <c r="B255" s="26" t="s">
        <v>96</v>
      </c>
      <c r="C255" s="26" t="s">
        <v>2255</v>
      </c>
      <c r="D255" s="26" t="s">
        <v>2189</v>
      </c>
      <c r="E255" s="28"/>
      <c r="F255" s="28"/>
      <c r="G255" s="27">
        <v>7.9508738748000005E-3</v>
      </c>
    </row>
    <row r="256" spans="1:7" hidden="1" outlineLevel="2">
      <c r="A256" s="26" t="s">
        <v>16</v>
      </c>
      <c r="B256" s="26" t="s">
        <v>97</v>
      </c>
      <c r="C256" s="26" t="s">
        <v>2256</v>
      </c>
      <c r="D256" s="26" t="s">
        <v>2189</v>
      </c>
      <c r="E256" s="28"/>
      <c r="F256" s="28"/>
      <c r="G256" s="27">
        <v>8.2577438962191778E-4</v>
      </c>
    </row>
    <row r="257" spans="1:7" hidden="1" outlineLevel="2">
      <c r="A257" s="26" t="s">
        <v>16</v>
      </c>
      <c r="B257" s="26" t="s">
        <v>98</v>
      </c>
      <c r="C257" s="26" t="s">
        <v>2257</v>
      </c>
      <c r="D257" s="26" t="s">
        <v>2189</v>
      </c>
      <c r="E257" s="28"/>
      <c r="F257" s="28"/>
      <c r="G257" s="27">
        <v>2.8160811682191784E-4</v>
      </c>
    </row>
    <row r="258" spans="1:7" hidden="1" outlineLevel="2">
      <c r="A258" s="26" t="s">
        <v>16</v>
      </c>
      <c r="B258" s="26" t="s">
        <v>99</v>
      </c>
      <c r="C258" s="26" t="s">
        <v>2258</v>
      </c>
      <c r="D258" s="26" t="s">
        <v>2189</v>
      </c>
      <c r="E258" s="28"/>
      <c r="F258" s="28"/>
      <c r="G258" s="27">
        <v>5.1683372028493149E-3</v>
      </c>
    </row>
    <row r="259" spans="1:7" hidden="1" outlineLevel="2">
      <c r="A259" s="26" t="s">
        <v>16</v>
      </c>
      <c r="B259" s="26" t="s">
        <v>100</v>
      </c>
      <c r="C259" s="26" t="s">
        <v>2259</v>
      </c>
      <c r="D259" s="26" t="s">
        <v>2189</v>
      </c>
      <c r="E259" s="28"/>
      <c r="F259" s="28"/>
      <c r="G259" s="27">
        <v>2.9925003708164383E-2</v>
      </c>
    </row>
    <row r="260" spans="1:7" hidden="1" outlineLevel="2">
      <c r="A260" s="26" t="s">
        <v>16</v>
      </c>
      <c r="B260" s="26" t="s">
        <v>101</v>
      </c>
      <c r="C260" s="26" t="s">
        <v>2260</v>
      </c>
      <c r="D260" s="26" t="s">
        <v>2189</v>
      </c>
      <c r="E260" s="28"/>
      <c r="F260" s="28"/>
      <c r="G260" s="27">
        <v>2.9063614174356166E-2</v>
      </c>
    </row>
    <row r="261" spans="1:7" hidden="1" outlineLevel="2">
      <c r="A261" s="26" t="s">
        <v>16</v>
      </c>
      <c r="B261" s="26" t="s">
        <v>102</v>
      </c>
      <c r="C261" s="26" t="s">
        <v>2261</v>
      </c>
      <c r="D261" s="26" t="s">
        <v>2189</v>
      </c>
      <c r="E261" s="28"/>
      <c r="F261" s="28"/>
      <c r="G261" s="27">
        <v>3.0190046641643837E-3</v>
      </c>
    </row>
    <row r="262" spans="1:7" hidden="1" outlineLevel="2">
      <c r="A262" s="26" t="s">
        <v>16</v>
      </c>
      <c r="B262" s="26" t="s">
        <v>103</v>
      </c>
      <c r="C262" s="26" t="s">
        <v>2262</v>
      </c>
      <c r="D262" s="26" t="s">
        <v>2189</v>
      </c>
      <c r="E262" s="28"/>
      <c r="F262" s="28"/>
      <c r="G262" s="27">
        <v>6.8216404604076714E-2</v>
      </c>
    </row>
    <row r="263" spans="1:7" hidden="1" outlineLevel="2">
      <c r="A263" s="26" t="s">
        <v>16</v>
      </c>
      <c r="B263" s="26" t="s">
        <v>104</v>
      </c>
      <c r="C263" s="26" t="s">
        <v>2263</v>
      </c>
      <c r="D263" s="26" t="s">
        <v>2189</v>
      </c>
      <c r="E263" s="28"/>
      <c r="F263" s="28"/>
      <c r="G263" s="27">
        <v>2.8338390846027395E-2</v>
      </c>
    </row>
    <row r="264" spans="1:7" hidden="1" outlineLevel="2">
      <c r="A264" s="26" t="s">
        <v>16</v>
      </c>
      <c r="B264" s="26" t="s">
        <v>105</v>
      </c>
      <c r="C264" s="26" t="s">
        <v>2264</v>
      </c>
      <c r="D264" s="26" t="s">
        <v>2189</v>
      </c>
      <c r="E264" s="28"/>
      <c r="F264" s="28"/>
      <c r="G264" s="27">
        <v>6.4646055056876719E-2</v>
      </c>
    </row>
    <row r="265" spans="1:7" hidden="1" outlineLevel="2">
      <c r="A265" s="26" t="s">
        <v>16</v>
      </c>
      <c r="B265" s="26" t="s">
        <v>106</v>
      </c>
      <c r="C265" s="26" t="s">
        <v>2265</v>
      </c>
      <c r="D265" s="26" t="s">
        <v>2189</v>
      </c>
      <c r="E265" s="28"/>
      <c r="F265" s="28"/>
      <c r="G265" s="27">
        <v>0.11326149957628494</v>
      </c>
    </row>
    <row r="266" spans="1:7" hidden="1" outlineLevel="2">
      <c r="A266" s="26" t="s">
        <v>16</v>
      </c>
      <c r="B266" s="26" t="s">
        <v>107</v>
      </c>
      <c r="C266" s="26" t="s">
        <v>2266</v>
      </c>
      <c r="D266" s="26" t="s">
        <v>2189</v>
      </c>
      <c r="E266" s="28"/>
      <c r="F266" s="28"/>
      <c r="G266" s="27">
        <v>8.5813505647999999E-3</v>
      </c>
    </row>
    <row r="267" spans="1:7" hidden="1" outlineLevel="2">
      <c r="A267" s="26" t="s">
        <v>16</v>
      </c>
      <c r="B267" s="26" t="s">
        <v>108</v>
      </c>
      <c r="C267" s="26" t="s">
        <v>2267</v>
      </c>
      <c r="D267" s="26" t="s">
        <v>2189</v>
      </c>
      <c r="E267" s="28"/>
      <c r="F267" s="28"/>
      <c r="G267" s="27">
        <v>4.7389333333333339E-3</v>
      </c>
    </row>
    <row r="268" spans="1:7" hidden="1" outlineLevel="2">
      <c r="A268" s="26" t="s">
        <v>16</v>
      </c>
      <c r="B268" s="26" t="s">
        <v>111</v>
      </c>
      <c r="C268" s="26" t="s">
        <v>2270</v>
      </c>
      <c r="D268" s="26" t="s">
        <v>2189</v>
      </c>
      <c r="E268" s="28"/>
      <c r="F268" s="28"/>
      <c r="G268" s="27">
        <v>1.0820770922179488E-2</v>
      </c>
    </row>
    <row r="269" spans="1:7" hidden="1" outlineLevel="2">
      <c r="A269" s="26" t="s">
        <v>16</v>
      </c>
      <c r="B269" s="26" t="s">
        <v>112</v>
      </c>
      <c r="C269" s="26" t="s">
        <v>2271</v>
      </c>
      <c r="D269" s="26" t="s">
        <v>2189</v>
      </c>
      <c r="E269" s="27">
        <v>0</v>
      </c>
      <c r="F269" s="27">
        <v>0</v>
      </c>
      <c r="G269" s="27">
        <v>0</v>
      </c>
    </row>
    <row r="270" spans="1:7" hidden="1" outlineLevel="2">
      <c r="A270" s="26" t="s">
        <v>16</v>
      </c>
      <c r="B270" s="26" t="s">
        <v>113</v>
      </c>
      <c r="C270" s="26" t="s">
        <v>2272</v>
      </c>
      <c r="D270" s="26" t="s">
        <v>2189</v>
      </c>
      <c r="E270" s="27">
        <v>0</v>
      </c>
      <c r="F270" s="27">
        <v>0</v>
      </c>
      <c r="G270" s="27">
        <v>0</v>
      </c>
    </row>
    <row r="271" spans="1:7" hidden="1" outlineLevel="2">
      <c r="A271" s="26" t="s">
        <v>16</v>
      </c>
      <c r="B271" s="26" t="s">
        <v>171</v>
      </c>
      <c r="C271" s="26" t="s">
        <v>2288</v>
      </c>
      <c r="D271" s="26" t="s">
        <v>2189</v>
      </c>
      <c r="E271" s="27">
        <v>1.4717808219178083</v>
      </c>
      <c r="F271" s="27">
        <v>4.3534246575342467E-2</v>
      </c>
      <c r="G271" s="27">
        <v>0.10101369863013698</v>
      </c>
    </row>
    <row r="272" spans="1:7" hidden="1" outlineLevel="2">
      <c r="A272" s="26" t="s">
        <v>16</v>
      </c>
      <c r="B272" s="26" t="s">
        <v>114</v>
      </c>
      <c r="C272" s="26" t="s">
        <v>2273</v>
      </c>
      <c r="D272" s="26" t="s">
        <v>2189</v>
      </c>
      <c r="E272" s="27">
        <v>6.2191780821917808E-3</v>
      </c>
      <c r="F272" s="27">
        <v>4.410958904109589E-4</v>
      </c>
      <c r="G272" s="27">
        <v>6.2739726027397265E-4</v>
      </c>
    </row>
    <row r="273" spans="1:7" hidden="1" outlineLevel="2">
      <c r="A273" s="26" t="s">
        <v>16</v>
      </c>
      <c r="B273" s="26" t="s">
        <v>115</v>
      </c>
      <c r="C273" s="26" t="s">
        <v>2274</v>
      </c>
      <c r="D273" s="26" t="s">
        <v>2189</v>
      </c>
      <c r="E273" s="28"/>
      <c r="F273" s="28"/>
      <c r="G273" s="27">
        <v>9.0287671232876718E-3</v>
      </c>
    </row>
    <row r="274" spans="1:7" hidden="1" outlineLevel="2">
      <c r="A274" s="26" t="s">
        <v>16</v>
      </c>
      <c r="B274" s="26" t="s">
        <v>116</v>
      </c>
      <c r="C274" s="26" t="s">
        <v>2275</v>
      </c>
      <c r="D274" s="26" t="s">
        <v>2189</v>
      </c>
      <c r="E274" s="28"/>
      <c r="F274" s="28"/>
      <c r="G274" s="27">
        <v>2.9150684931506846E-3</v>
      </c>
    </row>
    <row r="275" spans="1:7" hidden="1" outlineLevel="2">
      <c r="A275" s="26" t="s">
        <v>16</v>
      </c>
      <c r="B275" s="26" t="s">
        <v>117</v>
      </c>
      <c r="C275" s="26" t="s">
        <v>2276</v>
      </c>
      <c r="D275" s="26" t="s">
        <v>2189</v>
      </c>
      <c r="E275" s="28"/>
      <c r="F275" s="28"/>
      <c r="G275" s="27">
        <v>2.3013698630136984E-3</v>
      </c>
    </row>
    <row r="276" spans="1:7" hidden="1" outlineLevel="2">
      <c r="A276" s="26" t="s">
        <v>16</v>
      </c>
      <c r="B276" s="26" t="s">
        <v>146</v>
      </c>
      <c r="C276" s="26" t="s">
        <v>2277</v>
      </c>
      <c r="D276" s="26" t="s">
        <v>2189</v>
      </c>
      <c r="E276" s="27">
        <v>1.570586301369863E-3</v>
      </c>
      <c r="F276" s="27">
        <v>3.5813698630136988E-5</v>
      </c>
      <c r="G276" s="27">
        <v>3.7457808219178086E-4</v>
      </c>
    </row>
    <row r="277" spans="1:7" hidden="1" outlineLevel="2">
      <c r="A277" s="26" t="s">
        <v>16</v>
      </c>
      <c r="B277" s="26" t="s">
        <v>147</v>
      </c>
      <c r="C277" s="26" t="s">
        <v>2278</v>
      </c>
      <c r="D277" s="26" t="s">
        <v>2189</v>
      </c>
      <c r="E277" s="27">
        <v>2.5336986301369862E-2</v>
      </c>
      <c r="F277" s="27">
        <v>5.4246575342465752E-4</v>
      </c>
      <c r="G277" s="27">
        <v>1.1917808219178083E-3</v>
      </c>
    </row>
    <row r="278" spans="1:7" hidden="1" outlineLevel="2">
      <c r="A278" s="26" t="s">
        <v>16</v>
      </c>
      <c r="B278" s="26" t="s">
        <v>148</v>
      </c>
      <c r="C278" s="26" t="s">
        <v>2279</v>
      </c>
      <c r="D278" s="26" t="s">
        <v>2189</v>
      </c>
      <c r="E278" s="27">
        <v>1.1046575342465753E-2</v>
      </c>
      <c r="F278" s="27">
        <v>2.6301369863013702E-4</v>
      </c>
      <c r="G278" s="27">
        <v>2.0164383561643837E-3</v>
      </c>
    </row>
    <row r="279" spans="1:7" hidden="1" outlineLevel="2">
      <c r="A279" s="26" t="s">
        <v>16</v>
      </c>
      <c r="B279" s="26" t="s">
        <v>149</v>
      </c>
      <c r="C279" s="26" t="s">
        <v>2280</v>
      </c>
      <c r="D279" s="26" t="s">
        <v>2189</v>
      </c>
      <c r="E279" s="27">
        <v>2.5753424657534245E-3</v>
      </c>
      <c r="F279" s="27">
        <v>8.219178082191781E-5</v>
      </c>
      <c r="G279" s="27">
        <v>6.5753424657534248E-4</v>
      </c>
    </row>
    <row r="280" spans="1:7" hidden="1" outlineLevel="2">
      <c r="A280" s="26" t="s">
        <v>16</v>
      </c>
      <c r="B280" s="26" t="s">
        <v>150</v>
      </c>
      <c r="C280" s="26" t="s">
        <v>2281</v>
      </c>
      <c r="D280" s="26" t="s">
        <v>2189</v>
      </c>
      <c r="E280" s="27">
        <v>1.5384615384615385E-3</v>
      </c>
      <c r="F280" s="27">
        <v>1E-3</v>
      </c>
      <c r="G280" s="27">
        <v>5.0000000000000001E-4</v>
      </c>
    </row>
    <row r="281" spans="1:7" hidden="1" outlineLevel="2">
      <c r="A281" s="26" t="s">
        <v>16</v>
      </c>
      <c r="B281" s="26" t="s">
        <v>151</v>
      </c>
      <c r="C281" s="26" t="s">
        <v>2282</v>
      </c>
      <c r="D281" s="26" t="s">
        <v>2189</v>
      </c>
      <c r="E281" s="28"/>
      <c r="F281" s="28"/>
      <c r="G281" s="27">
        <v>1.4285256410256409E-3</v>
      </c>
    </row>
    <row r="282" spans="1:7" outlineLevel="1" collapsed="1">
      <c r="A282" s="30" t="s">
        <v>2296</v>
      </c>
      <c r="B282" s="26"/>
      <c r="C282" s="26"/>
      <c r="D282" s="26"/>
      <c r="E282" s="28">
        <f>SUBTOTAL(9,E188:E281)</f>
        <v>1.7469230545411012</v>
      </c>
      <c r="F282" s="28">
        <f>SUBTOTAL(9,F188:F281)</f>
        <v>0.31452826799262634</v>
      </c>
      <c r="G282" s="27">
        <f>SUBTOTAL(9,G188:G281)</f>
        <v>4.5414265323647989</v>
      </c>
    </row>
    <row r="283" spans="1:7" hidden="1" outlineLevel="2">
      <c r="A283" s="26" t="s">
        <v>17</v>
      </c>
      <c r="B283" s="26" t="s">
        <v>23</v>
      </c>
      <c r="C283" s="26" t="s">
        <v>2188</v>
      </c>
      <c r="D283" s="26" t="s">
        <v>2189</v>
      </c>
      <c r="E283" s="27">
        <v>2.1925007507640002E-6</v>
      </c>
      <c r="F283" s="27">
        <v>2.1925007507640002E-6</v>
      </c>
      <c r="G283" s="27">
        <v>1.7411035297935484E-7</v>
      </c>
    </row>
    <row r="284" spans="1:7" hidden="1" outlineLevel="2">
      <c r="A284" s="26" t="s">
        <v>17</v>
      </c>
      <c r="B284" s="26" t="s">
        <v>24</v>
      </c>
      <c r="C284" s="26" t="s">
        <v>2190</v>
      </c>
      <c r="D284" s="26" t="s">
        <v>2189</v>
      </c>
      <c r="E284" s="27">
        <v>2.9394069811024356E-5</v>
      </c>
      <c r="F284" s="27">
        <v>1.1757627926556804E-4</v>
      </c>
      <c r="G284" s="27">
        <v>1.9987967480084808E-6</v>
      </c>
    </row>
    <row r="285" spans="1:7" hidden="1" outlineLevel="2">
      <c r="A285" s="26" t="s">
        <v>17</v>
      </c>
      <c r="B285" s="26" t="s">
        <v>25</v>
      </c>
      <c r="C285" s="26" t="s">
        <v>2191</v>
      </c>
      <c r="D285" s="26" t="s">
        <v>2189</v>
      </c>
      <c r="E285" s="27">
        <v>8.2826320278135483E-8</v>
      </c>
      <c r="F285" s="27">
        <v>9.1108952735361303E-7</v>
      </c>
      <c r="G285" s="27">
        <v>1.8718748065093548E-8</v>
      </c>
    </row>
    <row r="286" spans="1:7" hidden="1" outlineLevel="2">
      <c r="A286" s="26" t="s">
        <v>17</v>
      </c>
      <c r="B286" s="26" t="s">
        <v>26</v>
      </c>
      <c r="C286" s="26" t="s">
        <v>2192</v>
      </c>
      <c r="D286" s="26" t="s">
        <v>2189</v>
      </c>
      <c r="E286" s="27">
        <v>0.25869184348184332</v>
      </c>
      <c r="F286" s="27">
        <v>0.30796648033552776</v>
      </c>
      <c r="G286" s="27">
        <v>1.6938156418454024E-2</v>
      </c>
    </row>
    <row r="287" spans="1:7" hidden="1" outlineLevel="2">
      <c r="A287" s="26" t="s">
        <v>17</v>
      </c>
      <c r="B287" s="26" t="s">
        <v>27</v>
      </c>
      <c r="C287" s="26" t="s">
        <v>2193</v>
      </c>
      <c r="D287" s="26" t="s">
        <v>2189</v>
      </c>
      <c r="E287" s="27">
        <v>2.0765496298521799E-2</v>
      </c>
      <c r="F287" s="27">
        <v>3.707566027427002E-2</v>
      </c>
      <c r="G287" s="27">
        <v>1.3548379026180114E-3</v>
      </c>
    </row>
    <row r="288" spans="1:7" hidden="1" outlineLevel="2">
      <c r="A288" s="26" t="s">
        <v>17</v>
      </c>
      <c r="B288" s="26" t="s">
        <v>28</v>
      </c>
      <c r="C288" s="26" t="s">
        <v>2194</v>
      </c>
      <c r="D288" s="26" t="s">
        <v>2189</v>
      </c>
      <c r="E288" s="27">
        <v>3.8311170581024518E-7</v>
      </c>
      <c r="F288" s="27">
        <v>1.3792021443521809E-6</v>
      </c>
      <c r="G288" s="27">
        <v>5.463172976727097E-8</v>
      </c>
    </row>
    <row r="289" spans="1:7" hidden="1" outlineLevel="2">
      <c r="A289" s="26" t="s">
        <v>17</v>
      </c>
      <c r="B289" s="26" t="s">
        <v>29</v>
      </c>
      <c r="C289" s="26" t="s">
        <v>2195</v>
      </c>
      <c r="D289" s="26" t="s">
        <v>2189</v>
      </c>
      <c r="E289" s="27">
        <v>1.7222086767555369E-5</v>
      </c>
      <c r="F289" s="27">
        <v>5.6989450834918067E-7</v>
      </c>
      <c r="G289" s="27">
        <v>6.262577013410517E-7</v>
      </c>
    </row>
    <row r="290" spans="1:7" hidden="1" outlineLevel="2">
      <c r="A290" s="26" t="s">
        <v>17</v>
      </c>
      <c r="B290" s="26" t="s">
        <v>30</v>
      </c>
      <c r="C290" s="26" t="s">
        <v>2196</v>
      </c>
      <c r="D290" s="26" t="s">
        <v>2189</v>
      </c>
      <c r="E290" s="27">
        <v>4.401179612644703E-5</v>
      </c>
      <c r="F290" s="27">
        <v>1.5844246605091521E-4</v>
      </c>
      <c r="G290" s="27">
        <v>6.2760821276914652E-6</v>
      </c>
    </row>
    <row r="291" spans="1:7" hidden="1" outlineLevel="2">
      <c r="A291" s="26" t="s">
        <v>17</v>
      </c>
      <c r="B291" s="26" t="s">
        <v>31</v>
      </c>
      <c r="C291" s="26" t="s">
        <v>2197</v>
      </c>
      <c r="D291" s="26" t="s">
        <v>2189</v>
      </c>
      <c r="E291" s="27">
        <v>0.10503900910007355</v>
      </c>
      <c r="F291" s="27">
        <v>0.24684167138517285</v>
      </c>
      <c r="G291" s="27">
        <v>1.4442863751260113E-2</v>
      </c>
    </row>
    <row r="292" spans="1:7" hidden="1" outlineLevel="2">
      <c r="A292" s="26" t="s">
        <v>17</v>
      </c>
      <c r="B292" s="26" t="s">
        <v>32</v>
      </c>
      <c r="C292" s="26" t="s">
        <v>2198</v>
      </c>
      <c r="D292" s="26" t="s">
        <v>2189</v>
      </c>
      <c r="E292" s="27">
        <v>2.2995630324661141E-2</v>
      </c>
      <c r="F292" s="27">
        <v>8.1089854296351974E-2</v>
      </c>
      <c r="G292" s="27">
        <v>3.1570045889496201E-3</v>
      </c>
    </row>
    <row r="293" spans="1:7" hidden="1" outlineLevel="2">
      <c r="A293" s="26" t="s">
        <v>17</v>
      </c>
      <c r="B293" s="26" t="s">
        <v>33</v>
      </c>
      <c r="C293" s="26" t="s">
        <v>2199</v>
      </c>
      <c r="D293" s="26" t="s">
        <v>2189</v>
      </c>
      <c r="E293" s="27">
        <v>7.3064551254152998E-4</v>
      </c>
      <c r="F293" s="27">
        <v>1.2749519011656389E-5</v>
      </c>
      <c r="G293" s="27">
        <v>9.2679195897380035E-5</v>
      </c>
    </row>
    <row r="294" spans="1:7" hidden="1" outlineLevel="2">
      <c r="A294" s="26" t="s">
        <v>17</v>
      </c>
      <c r="B294" s="26" t="s">
        <v>34</v>
      </c>
      <c r="C294" s="26" t="s">
        <v>2200</v>
      </c>
      <c r="D294" s="26" t="s">
        <v>2189</v>
      </c>
      <c r="E294" s="27">
        <v>4.3476796890601355E-4</v>
      </c>
      <c r="F294" s="27">
        <v>5.2744814259657581E-6</v>
      </c>
      <c r="G294" s="27">
        <v>9.9838398416232096E-5</v>
      </c>
    </row>
    <row r="295" spans="1:7" hidden="1" outlineLevel="2">
      <c r="A295" s="26" t="s">
        <v>17</v>
      </c>
      <c r="B295" s="26" t="s">
        <v>35</v>
      </c>
      <c r="C295" s="26" t="s">
        <v>2201</v>
      </c>
      <c r="D295" s="26" t="s">
        <v>2189</v>
      </c>
      <c r="E295" s="27">
        <v>1.0714784412534804E-4</v>
      </c>
      <c r="F295" s="27">
        <v>1.7350645205611163E-6</v>
      </c>
      <c r="G295" s="27">
        <v>9.131918533337147E-6</v>
      </c>
    </row>
    <row r="296" spans="1:7" hidden="1" outlineLevel="2">
      <c r="A296" s="26" t="s">
        <v>17</v>
      </c>
      <c r="B296" s="26" t="s">
        <v>36</v>
      </c>
      <c r="C296" s="26" t="s">
        <v>2202</v>
      </c>
      <c r="D296" s="26" t="s">
        <v>2189</v>
      </c>
      <c r="E296" s="27">
        <v>2.6454209832195579E-5</v>
      </c>
      <c r="F296" s="27">
        <v>5.0678562881296456E-7</v>
      </c>
      <c r="G296" s="27">
        <v>3.8008922171707647E-6</v>
      </c>
    </row>
    <row r="297" spans="1:7" hidden="1" outlineLevel="2">
      <c r="A297" s="26" t="s">
        <v>17</v>
      </c>
      <c r="B297" s="26" t="s">
        <v>37</v>
      </c>
      <c r="C297" s="26" t="s">
        <v>2203</v>
      </c>
      <c r="D297" s="26" t="s">
        <v>2189</v>
      </c>
      <c r="E297" s="27">
        <v>2.3863345691392548E-4</v>
      </c>
      <c r="F297" s="27">
        <v>2.8950332746501842E-6</v>
      </c>
      <c r="G297" s="27">
        <v>5.4798844114271326E-5</v>
      </c>
    </row>
    <row r="298" spans="1:7" hidden="1" outlineLevel="2">
      <c r="A298" s="26" t="s">
        <v>17</v>
      </c>
      <c r="B298" s="26" t="s">
        <v>38</v>
      </c>
      <c r="C298" s="26" t="s">
        <v>2204</v>
      </c>
      <c r="D298" s="26" t="s">
        <v>2189</v>
      </c>
      <c r="E298" s="27">
        <v>5.873629141983242E-5</v>
      </c>
      <c r="F298" s="27">
        <v>9.5112744535381934E-7</v>
      </c>
      <c r="G298" s="27">
        <v>5.0059339283389936E-6</v>
      </c>
    </row>
    <row r="299" spans="1:7" hidden="1" outlineLevel="2">
      <c r="A299" s="26" t="s">
        <v>17</v>
      </c>
      <c r="B299" s="26" t="s">
        <v>39</v>
      </c>
      <c r="C299" s="26" t="s">
        <v>2205</v>
      </c>
      <c r="D299" s="26" t="s">
        <v>2189</v>
      </c>
      <c r="E299" s="27">
        <v>1.4460500546901118E-5</v>
      </c>
      <c r="F299" s="27">
        <v>2.7702108327396776E-7</v>
      </c>
      <c r="G299" s="27">
        <v>2.077658124554758E-6</v>
      </c>
    </row>
    <row r="300" spans="1:7" hidden="1" outlineLevel="2">
      <c r="A300" s="26" t="s">
        <v>17</v>
      </c>
      <c r="B300" s="26" t="s">
        <v>40</v>
      </c>
      <c r="C300" s="26" t="s">
        <v>2206</v>
      </c>
      <c r="D300" s="26" t="s">
        <v>2189</v>
      </c>
      <c r="E300" s="27">
        <v>1.5485121320516129E-6</v>
      </c>
      <c r="F300" s="27">
        <v>3.7008466049032255E-7</v>
      </c>
      <c r="G300" s="27">
        <v>3.9930187052903229E-9</v>
      </c>
    </row>
    <row r="301" spans="1:7" hidden="1" outlineLevel="2">
      <c r="A301" s="26" t="s">
        <v>17</v>
      </c>
      <c r="B301" s="26" t="s">
        <v>41</v>
      </c>
      <c r="C301" s="26" t="s">
        <v>2207</v>
      </c>
      <c r="D301" s="26" t="s">
        <v>2189</v>
      </c>
      <c r="E301" s="27">
        <v>6.7316123235574161E-5</v>
      </c>
      <c r="F301" s="27">
        <v>6.7511523397425485E-7</v>
      </c>
      <c r="G301" s="27">
        <v>4.3264175064257903E-6</v>
      </c>
    </row>
    <row r="302" spans="1:7" hidden="1" outlineLevel="2">
      <c r="A302" s="26" t="s">
        <v>17</v>
      </c>
      <c r="B302" s="26" t="s">
        <v>42</v>
      </c>
      <c r="C302" s="26" t="s">
        <v>2208</v>
      </c>
      <c r="D302" s="26" t="s">
        <v>2189</v>
      </c>
      <c r="E302" s="27">
        <v>3.1194125911196521E-6</v>
      </c>
      <c r="F302" s="27">
        <v>5.4432703626841938E-8</v>
      </c>
      <c r="G302" s="27">
        <v>3.9568387901932262E-7</v>
      </c>
    </row>
    <row r="303" spans="1:7" hidden="1" outlineLevel="2">
      <c r="A303" s="26" t="s">
        <v>17</v>
      </c>
      <c r="B303" s="26" t="s">
        <v>43</v>
      </c>
      <c r="C303" s="26" t="s">
        <v>2209</v>
      </c>
      <c r="D303" s="26" t="s">
        <v>2189</v>
      </c>
      <c r="E303" s="27">
        <v>4.1150594725637421E-5</v>
      </c>
      <c r="F303" s="27">
        <v>2.5279914444499355E-6</v>
      </c>
      <c r="G303" s="27">
        <v>1.3015010611978064E-5</v>
      </c>
    </row>
    <row r="304" spans="1:7" hidden="1" outlineLevel="2">
      <c r="A304" s="26" t="s">
        <v>17</v>
      </c>
      <c r="B304" s="26" t="s">
        <v>44</v>
      </c>
      <c r="C304" s="26" t="s">
        <v>2210</v>
      </c>
      <c r="D304" s="26" t="s">
        <v>2189</v>
      </c>
      <c r="E304" s="27">
        <v>1.9645610806451613E-6</v>
      </c>
      <c r="F304" s="27">
        <v>7.0722051841935487E-6</v>
      </c>
      <c r="G304" s="27">
        <v>2.8019149838709681E-7</v>
      </c>
    </row>
    <row r="305" spans="1:7" hidden="1" outlineLevel="2">
      <c r="A305" s="26" t="s">
        <v>17</v>
      </c>
      <c r="B305" s="26" t="s">
        <v>47</v>
      </c>
      <c r="C305" s="26" t="s">
        <v>2211</v>
      </c>
      <c r="D305" s="26" t="s">
        <v>2189</v>
      </c>
      <c r="E305" s="27">
        <v>2.0493150664438357E-2</v>
      </c>
      <c r="F305" s="28"/>
      <c r="G305" s="27">
        <v>6.1369862952328769E-3</v>
      </c>
    </row>
    <row r="306" spans="1:7" hidden="1" outlineLevel="2">
      <c r="A306" s="26" t="s">
        <v>17</v>
      </c>
      <c r="B306" s="26" t="s">
        <v>48</v>
      </c>
      <c r="C306" s="26" t="s">
        <v>2212</v>
      </c>
      <c r="D306" s="26" t="s">
        <v>2189</v>
      </c>
      <c r="E306" s="27">
        <v>5.9543378935890422E-2</v>
      </c>
      <c r="F306" s="28"/>
      <c r="G306" s="27">
        <v>1.8191780803726031E-2</v>
      </c>
    </row>
    <row r="307" spans="1:7" hidden="1" outlineLevel="2">
      <c r="A307" s="26" t="s">
        <v>17</v>
      </c>
      <c r="B307" s="26" t="s">
        <v>49</v>
      </c>
      <c r="C307" s="26" t="s">
        <v>2213</v>
      </c>
      <c r="D307" s="26" t="s">
        <v>2189</v>
      </c>
      <c r="E307" s="28"/>
      <c r="F307" s="28"/>
      <c r="G307" s="27">
        <v>3.3607305902465753E-3</v>
      </c>
    </row>
    <row r="308" spans="1:7" hidden="1" outlineLevel="2">
      <c r="A308" s="26" t="s">
        <v>17</v>
      </c>
      <c r="B308" s="26" t="s">
        <v>50</v>
      </c>
      <c r="C308" s="26" t="s">
        <v>2214</v>
      </c>
      <c r="D308" s="26" t="s">
        <v>2189</v>
      </c>
      <c r="E308" s="27">
        <v>4.6392694017534254E-3</v>
      </c>
      <c r="F308" s="28"/>
      <c r="G308" s="27">
        <v>2.2648401803835616E-3</v>
      </c>
    </row>
    <row r="309" spans="1:7" hidden="1" outlineLevel="2">
      <c r="A309" s="26" t="s">
        <v>17</v>
      </c>
      <c r="B309" s="26" t="s">
        <v>51</v>
      </c>
      <c r="C309" s="26" t="s">
        <v>2215</v>
      </c>
      <c r="D309" s="26" t="s">
        <v>2189</v>
      </c>
      <c r="E309" s="28"/>
      <c r="F309" s="28"/>
      <c r="G309" s="27">
        <v>1.0958904098630136E-4</v>
      </c>
    </row>
    <row r="310" spans="1:7" hidden="1" outlineLevel="2">
      <c r="A310" s="26" t="s">
        <v>17</v>
      </c>
      <c r="B310" s="26" t="s">
        <v>52</v>
      </c>
      <c r="C310" s="26" t="s">
        <v>2216</v>
      </c>
      <c r="D310" s="26" t="s">
        <v>2189</v>
      </c>
      <c r="E310" s="28"/>
      <c r="F310" s="28"/>
      <c r="G310" s="27">
        <v>1.8685769230769231E-2</v>
      </c>
    </row>
    <row r="311" spans="1:7" hidden="1" outlineLevel="2">
      <c r="A311" s="26" t="s">
        <v>17</v>
      </c>
      <c r="B311" s="26" t="s">
        <v>152</v>
      </c>
      <c r="C311" s="26" t="s">
        <v>2283</v>
      </c>
      <c r="D311" s="26" t="s">
        <v>2189</v>
      </c>
      <c r="E311" s="28"/>
      <c r="F311" s="28"/>
      <c r="G311" s="27">
        <v>4.5576923076923073E-4</v>
      </c>
    </row>
    <row r="312" spans="1:7" hidden="1" outlineLevel="2">
      <c r="A312" s="26" t="s">
        <v>17</v>
      </c>
      <c r="B312" s="26" t="s">
        <v>53</v>
      </c>
      <c r="C312" s="26" t="s">
        <v>2217</v>
      </c>
      <c r="D312" s="26" t="s">
        <v>2189</v>
      </c>
      <c r="E312" s="28"/>
      <c r="F312" s="28"/>
      <c r="G312" s="27">
        <v>1.403923076923077E-4</v>
      </c>
    </row>
    <row r="313" spans="1:7" hidden="1" outlineLevel="2">
      <c r="A313" s="26" t="s">
        <v>17</v>
      </c>
      <c r="B313" s="26" t="s">
        <v>59</v>
      </c>
      <c r="C313" s="26" t="s">
        <v>2218</v>
      </c>
      <c r="D313" s="26" t="s">
        <v>2189</v>
      </c>
      <c r="E313" s="28"/>
      <c r="F313" s="28"/>
      <c r="G313" s="27">
        <v>0.34824131506849315</v>
      </c>
    </row>
    <row r="314" spans="1:7" hidden="1" outlineLevel="2">
      <c r="A314" s="26" t="s">
        <v>17</v>
      </c>
      <c r="B314" s="26" t="s">
        <v>60</v>
      </c>
      <c r="C314" s="26" t="s">
        <v>2219</v>
      </c>
      <c r="D314" s="26" t="s">
        <v>2189</v>
      </c>
      <c r="E314" s="28"/>
      <c r="F314" s="28"/>
      <c r="G314" s="27">
        <v>0.41879335384615385</v>
      </c>
    </row>
    <row r="315" spans="1:7" hidden="1" outlineLevel="2">
      <c r="A315" s="26" t="s">
        <v>17</v>
      </c>
      <c r="B315" s="26" t="s">
        <v>61</v>
      </c>
      <c r="C315" s="26" t="s">
        <v>2220</v>
      </c>
      <c r="D315" s="26" t="s">
        <v>2189</v>
      </c>
      <c r="E315" s="28"/>
      <c r="F315" s="28"/>
      <c r="G315" s="27">
        <v>0.28102038461538459</v>
      </c>
    </row>
    <row r="316" spans="1:7" hidden="1" outlineLevel="2">
      <c r="A316" s="26" t="s">
        <v>17</v>
      </c>
      <c r="B316" s="26" t="s">
        <v>62</v>
      </c>
      <c r="C316" s="26" t="s">
        <v>2221</v>
      </c>
      <c r="D316" s="26" t="s">
        <v>2189</v>
      </c>
      <c r="E316" s="28"/>
      <c r="F316" s="28"/>
      <c r="G316" s="27">
        <v>4.1615769230769234E-2</v>
      </c>
    </row>
    <row r="317" spans="1:7" hidden="1" outlineLevel="2">
      <c r="A317" s="26" t="s">
        <v>17</v>
      </c>
      <c r="B317" s="26" t="s">
        <v>63</v>
      </c>
      <c r="C317" s="26" t="s">
        <v>2222</v>
      </c>
      <c r="D317" s="26" t="s">
        <v>2189</v>
      </c>
      <c r="E317" s="28"/>
      <c r="F317" s="28"/>
      <c r="G317" s="27">
        <v>1.9846153846153846E-3</v>
      </c>
    </row>
    <row r="318" spans="1:7" hidden="1" outlineLevel="2">
      <c r="A318" s="26" t="s">
        <v>17</v>
      </c>
      <c r="B318" s="26" t="s">
        <v>64</v>
      </c>
      <c r="C318" s="26" t="s">
        <v>2223</v>
      </c>
      <c r="D318" s="26" t="s">
        <v>2189</v>
      </c>
      <c r="E318" s="28"/>
      <c r="F318" s="28"/>
      <c r="G318" s="27">
        <v>1.5107692307692308E-2</v>
      </c>
    </row>
    <row r="319" spans="1:7" hidden="1" outlineLevel="2">
      <c r="A319" s="26" t="s">
        <v>17</v>
      </c>
      <c r="B319" s="26" t="s">
        <v>169</v>
      </c>
      <c r="C319" s="26" t="s">
        <v>2286</v>
      </c>
      <c r="D319" s="26" t="s">
        <v>2189</v>
      </c>
      <c r="E319" s="28"/>
      <c r="F319" s="28"/>
      <c r="G319" s="27">
        <v>4.2413846153846149E-2</v>
      </c>
    </row>
    <row r="320" spans="1:7" hidden="1" outlineLevel="2">
      <c r="A320" s="26" t="s">
        <v>17</v>
      </c>
      <c r="B320" s="26" t="s">
        <v>66</v>
      </c>
      <c r="C320" s="26" t="s">
        <v>2225</v>
      </c>
      <c r="D320" s="26" t="s">
        <v>2189</v>
      </c>
      <c r="E320" s="28"/>
      <c r="F320" s="28"/>
      <c r="G320" s="27">
        <v>0.83838846153846147</v>
      </c>
    </row>
    <row r="321" spans="1:7" hidden="1" outlineLevel="2">
      <c r="A321" s="26" t="s">
        <v>17</v>
      </c>
      <c r="B321" s="26" t="s">
        <v>70</v>
      </c>
      <c r="C321" s="26" t="s">
        <v>2229</v>
      </c>
      <c r="D321" s="26" t="s">
        <v>2189</v>
      </c>
      <c r="E321" s="28"/>
      <c r="F321" s="28"/>
      <c r="G321" s="27">
        <v>1.8830769230769231E-2</v>
      </c>
    </row>
    <row r="322" spans="1:7" hidden="1" outlineLevel="2">
      <c r="A322" s="26" t="s">
        <v>17</v>
      </c>
      <c r="B322" s="26" t="s">
        <v>71</v>
      </c>
      <c r="C322" s="26" t="s">
        <v>2230</v>
      </c>
      <c r="D322" s="26" t="s">
        <v>2189</v>
      </c>
      <c r="E322" s="28"/>
      <c r="F322" s="28"/>
      <c r="G322" s="27">
        <v>0.27631052307692311</v>
      </c>
    </row>
    <row r="323" spans="1:7" hidden="1" outlineLevel="2">
      <c r="A323" s="26" t="s">
        <v>17</v>
      </c>
      <c r="B323" s="26" t="s">
        <v>72</v>
      </c>
      <c r="C323" s="26" t="s">
        <v>2231</v>
      </c>
      <c r="D323" s="26" t="s">
        <v>2189</v>
      </c>
      <c r="E323" s="28"/>
      <c r="F323" s="28"/>
      <c r="G323" s="27">
        <v>0.27631052307692311</v>
      </c>
    </row>
    <row r="324" spans="1:7" hidden="1" outlineLevel="2">
      <c r="A324" s="26" t="s">
        <v>17</v>
      </c>
      <c r="B324" s="26" t="s">
        <v>73</v>
      </c>
      <c r="C324" s="26" t="s">
        <v>2232</v>
      </c>
      <c r="D324" s="26" t="s">
        <v>2189</v>
      </c>
      <c r="E324" s="28"/>
      <c r="F324" s="28"/>
      <c r="G324" s="27">
        <v>0.37791666666666668</v>
      </c>
    </row>
    <row r="325" spans="1:7" hidden="1" outlineLevel="2">
      <c r="A325" s="26" t="s">
        <v>17</v>
      </c>
      <c r="B325" s="26" t="s">
        <v>74</v>
      </c>
      <c r="C325" s="26" t="s">
        <v>2233</v>
      </c>
      <c r="D325" s="26" t="s">
        <v>2189</v>
      </c>
      <c r="E325" s="28"/>
      <c r="F325" s="28"/>
      <c r="G325" s="27">
        <v>5.9073717948717949E-2</v>
      </c>
    </row>
    <row r="326" spans="1:7" hidden="1" outlineLevel="2">
      <c r="A326" s="26" t="s">
        <v>17</v>
      </c>
      <c r="B326" s="26" t="s">
        <v>75</v>
      </c>
      <c r="C326" s="26" t="s">
        <v>2234</v>
      </c>
      <c r="D326" s="26" t="s">
        <v>2189</v>
      </c>
      <c r="E326" s="28"/>
      <c r="F326" s="28"/>
      <c r="G326" s="27">
        <v>2.6615384615384614E-2</v>
      </c>
    </row>
    <row r="327" spans="1:7" hidden="1" outlineLevel="2">
      <c r="A327" s="26" t="s">
        <v>17</v>
      </c>
      <c r="B327" s="26" t="s">
        <v>76</v>
      </c>
      <c r="C327" s="26" t="s">
        <v>2235</v>
      </c>
      <c r="D327" s="26" t="s">
        <v>2189</v>
      </c>
      <c r="E327" s="28"/>
      <c r="F327" s="28"/>
      <c r="G327" s="27">
        <v>0.11584615384615385</v>
      </c>
    </row>
    <row r="328" spans="1:7" hidden="1" outlineLevel="2">
      <c r="A328" s="26" t="s">
        <v>17</v>
      </c>
      <c r="B328" s="26" t="s">
        <v>77</v>
      </c>
      <c r="C328" s="26" t="s">
        <v>2236</v>
      </c>
      <c r="D328" s="26" t="s">
        <v>2189</v>
      </c>
      <c r="E328" s="28"/>
      <c r="F328" s="28"/>
      <c r="G328" s="27">
        <v>4.9307692307692309E-2</v>
      </c>
    </row>
    <row r="329" spans="1:7" hidden="1" outlineLevel="2">
      <c r="A329" s="26" t="s">
        <v>17</v>
      </c>
      <c r="B329" s="26" t="s">
        <v>78</v>
      </c>
      <c r="C329" s="26" t="s">
        <v>2237</v>
      </c>
      <c r="D329" s="26" t="s">
        <v>2189</v>
      </c>
      <c r="E329" s="28"/>
      <c r="F329" s="28"/>
      <c r="G329" s="27">
        <v>5.5E-2</v>
      </c>
    </row>
    <row r="330" spans="1:7" hidden="1" outlineLevel="2">
      <c r="A330" s="26" t="s">
        <v>17</v>
      </c>
      <c r="B330" s="26" t="s">
        <v>79</v>
      </c>
      <c r="C330" s="26" t="s">
        <v>2238</v>
      </c>
      <c r="D330" s="26" t="s">
        <v>2189</v>
      </c>
      <c r="E330" s="28"/>
      <c r="F330" s="28"/>
      <c r="G330" s="27">
        <v>6.3E-2</v>
      </c>
    </row>
    <row r="331" spans="1:7" hidden="1" outlineLevel="2">
      <c r="A331" s="26" t="s">
        <v>17</v>
      </c>
      <c r="B331" s="26" t="s">
        <v>80</v>
      </c>
      <c r="C331" s="26" t="s">
        <v>2239</v>
      </c>
      <c r="D331" s="26" t="s">
        <v>2189</v>
      </c>
      <c r="E331" s="28"/>
      <c r="F331" s="28"/>
      <c r="G331" s="27">
        <v>0.10705972602739727</v>
      </c>
    </row>
    <row r="332" spans="1:7" hidden="1" outlineLevel="2">
      <c r="A332" s="26" t="s">
        <v>17</v>
      </c>
      <c r="B332" s="26" t="s">
        <v>81</v>
      </c>
      <c r="C332" s="26" t="s">
        <v>2240</v>
      </c>
      <c r="D332" s="26" t="s">
        <v>2189</v>
      </c>
      <c r="E332" s="28"/>
      <c r="F332" s="28"/>
      <c r="G332" s="27">
        <v>0.59190097123287677</v>
      </c>
    </row>
    <row r="333" spans="1:7" hidden="1" outlineLevel="2">
      <c r="A333" s="26" t="s">
        <v>17</v>
      </c>
      <c r="B333" s="26" t="s">
        <v>82</v>
      </c>
      <c r="C333" s="26" t="s">
        <v>2241</v>
      </c>
      <c r="D333" s="26" t="s">
        <v>2189</v>
      </c>
      <c r="E333" s="28"/>
      <c r="F333" s="28"/>
      <c r="G333" s="27">
        <v>0.17787940375342465</v>
      </c>
    </row>
    <row r="334" spans="1:7" hidden="1" outlineLevel="2">
      <c r="A334" s="26" t="s">
        <v>17</v>
      </c>
      <c r="B334" s="26" t="s">
        <v>83</v>
      </c>
      <c r="C334" s="26" t="s">
        <v>2242</v>
      </c>
      <c r="D334" s="26" t="s">
        <v>2189</v>
      </c>
      <c r="E334" s="28"/>
      <c r="F334" s="28"/>
      <c r="G334" s="27">
        <v>0.32317085808219181</v>
      </c>
    </row>
    <row r="335" spans="1:7" hidden="1" outlineLevel="2">
      <c r="A335" s="26" t="s">
        <v>17</v>
      </c>
      <c r="B335" s="26" t="s">
        <v>84</v>
      </c>
      <c r="C335" s="26" t="s">
        <v>2243</v>
      </c>
      <c r="D335" s="26" t="s">
        <v>2189</v>
      </c>
      <c r="E335" s="28"/>
      <c r="F335" s="28"/>
      <c r="G335" s="27">
        <v>0.27171413816438356</v>
      </c>
    </row>
    <row r="336" spans="1:7" hidden="1" outlineLevel="2">
      <c r="A336" s="26" t="s">
        <v>17</v>
      </c>
      <c r="B336" s="26" t="s">
        <v>85</v>
      </c>
      <c r="C336" s="26" t="s">
        <v>2244</v>
      </c>
      <c r="D336" s="26" t="s">
        <v>2189</v>
      </c>
      <c r="E336" s="28"/>
      <c r="F336" s="28"/>
      <c r="G336" s="27">
        <v>0.14416860101369863</v>
      </c>
    </row>
    <row r="337" spans="1:7" hidden="1" outlineLevel="2">
      <c r="A337" s="26" t="s">
        <v>17</v>
      </c>
      <c r="B337" s="26" t="s">
        <v>86</v>
      </c>
      <c r="C337" s="26" t="s">
        <v>2245</v>
      </c>
      <c r="D337" s="26" t="s">
        <v>2189</v>
      </c>
      <c r="E337" s="28"/>
      <c r="F337" s="28"/>
      <c r="G337" s="27">
        <v>0.47558674465753425</v>
      </c>
    </row>
    <row r="338" spans="1:7" hidden="1" outlineLevel="2">
      <c r="A338" s="26" t="s">
        <v>17</v>
      </c>
      <c r="B338" s="26" t="s">
        <v>87</v>
      </c>
      <c r="C338" s="26" t="s">
        <v>2246</v>
      </c>
      <c r="D338" s="26" t="s">
        <v>2189</v>
      </c>
      <c r="E338" s="28"/>
      <c r="F338" s="28"/>
      <c r="G338" s="27">
        <v>1.9622764945205477E-2</v>
      </c>
    </row>
    <row r="339" spans="1:7" hidden="1" outlineLevel="2">
      <c r="A339" s="26" t="s">
        <v>17</v>
      </c>
      <c r="B339" s="26" t="s">
        <v>88</v>
      </c>
      <c r="C339" s="26" t="s">
        <v>2247</v>
      </c>
      <c r="D339" s="26" t="s">
        <v>2189</v>
      </c>
      <c r="E339" s="28"/>
      <c r="F339" s="28"/>
      <c r="G339" s="27">
        <v>6.9123233080769217E-2</v>
      </c>
    </row>
    <row r="340" spans="1:7" hidden="1" outlineLevel="2">
      <c r="A340" s="26" t="s">
        <v>17</v>
      </c>
      <c r="B340" s="26" t="s">
        <v>89</v>
      </c>
      <c r="C340" s="26" t="s">
        <v>2248</v>
      </c>
      <c r="D340" s="26" t="s">
        <v>2189</v>
      </c>
      <c r="E340" s="28"/>
      <c r="F340" s="28"/>
      <c r="G340" s="27">
        <v>3.1622007566769236E-2</v>
      </c>
    </row>
    <row r="341" spans="1:7" hidden="1" outlineLevel="2">
      <c r="A341" s="26" t="s">
        <v>17</v>
      </c>
      <c r="B341" s="26" t="s">
        <v>90</v>
      </c>
      <c r="C341" s="26" t="s">
        <v>2249</v>
      </c>
      <c r="D341" s="26" t="s">
        <v>2189</v>
      </c>
      <c r="E341" s="28"/>
      <c r="F341" s="28"/>
      <c r="G341" s="27">
        <v>5.2703345944615385E-2</v>
      </c>
    </row>
    <row r="342" spans="1:7" hidden="1" outlineLevel="2">
      <c r="A342" s="26" t="s">
        <v>17</v>
      </c>
      <c r="B342" s="26" t="s">
        <v>91</v>
      </c>
      <c r="C342" s="26" t="s">
        <v>2250</v>
      </c>
      <c r="D342" s="26" t="s">
        <v>2189</v>
      </c>
      <c r="E342" s="28"/>
      <c r="F342" s="28"/>
      <c r="G342" s="27">
        <v>0.11828307754615384</v>
      </c>
    </row>
    <row r="343" spans="1:7" hidden="1" outlineLevel="2">
      <c r="A343" s="26" t="s">
        <v>17</v>
      </c>
      <c r="B343" s="26" t="s">
        <v>92</v>
      </c>
      <c r="C343" s="26" t="s">
        <v>2251</v>
      </c>
      <c r="D343" s="26" t="s">
        <v>2189</v>
      </c>
      <c r="E343" s="28"/>
      <c r="F343" s="28"/>
      <c r="G343" s="27">
        <v>0.25101817628205131</v>
      </c>
    </row>
    <row r="344" spans="1:7" hidden="1" outlineLevel="2">
      <c r="A344" s="26" t="s">
        <v>17</v>
      </c>
      <c r="B344" s="26" t="s">
        <v>93</v>
      </c>
      <c r="C344" s="26" t="s">
        <v>2252</v>
      </c>
      <c r="D344" s="26" t="s">
        <v>2189</v>
      </c>
      <c r="E344" s="28"/>
      <c r="F344" s="28"/>
      <c r="G344" s="27">
        <v>1.2018040514958906E-2</v>
      </c>
    </row>
    <row r="345" spans="1:7" hidden="1" outlineLevel="2">
      <c r="A345" s="26" t="s">
        <v>17</v>
      </c>
      <c r="B345" s="26" t="s">
        <v>94</v>
      </c>
      <c r="C345" s="26" t="s">
        <v>2253</v>
      </c>
      <c r="D345" s="26" t="s">
        <v>2189</v>
      </c>
      <c r="E345" s="28"/>
      <c r="F345" s="28"/>
      <c r="G345" s="27">
        <v>0.13358163847364385</v>
      </c>
    </row>
    <row r="346" spans="1:7" hidden="1" outlineLevel="2">
      <c r="A346" s="26" t="s">
        <v>17</v>
      </c>
      <c r="B346" s="26" t="s">
        <v>95</v>
      </c>
      <c r="C346" s="26" t="s">
        <v>2254</v>
      </c>
      <c r="D346" s="26" t="s">
        <v>2189</v>
      </c>
      <c r="E346" s="28"/>
      <c r="F346" s="28"/>
      <c r="G346" s="27">
        <v>1.6233879675616437E-2</v>
      </c>
    </row>
    <row r="347" spans="1:7" hidden="1" outlineLevel="2">
      <c r="A347" s="26" t="s">
        <v>17</v>
      </c>
      <c r="B347" s="26" t="s">
        <v>96</v>
      </c>
      <c r="C347" s="26" t="s">
        <v>2255</v>
      </c>
      <c r="D347" s="26" t="s">
        <v>2189</v>
      </c>
      <c r="E347" s="28"/>
      <c r="F347" s="28"/>
      <c r="G347" s="27">
        <v>1.2871975716263015E-2</v>
      </c>
    </row>
    <row r="348" spans="1:7" hidden="1" outlineLevel="2">
      <c r="A348" s="26" t="s">
        <v>17</v>
      </c>
      <c r="B348" s="26" t="s">
        <v>97</v>
      </c>
      <c r="C348" s="26" t="s">
        <v>2256</v>
      </c>
      <c r="D348" s="26" t="s">
        <v>2189</v>
      </c>
      <c r="E348" s="28"/>
      <c r="F348" s="28"/>
      <c r="G348" s="27">
        <v>1.3169320757260273E-3</v>
      </c>
    </row>
    <row r="349" spans="1:7" hidden="1" outlineLevel="2">
      <c r="A349" s="26" t="s">
        <v>17</v>
      </c>
      <c r="B349" s="26" t="s">
        <v>98</v>
      </c>
      <c r="C349" s="26" t="s">
        <v>2257</v>
      </c>
      <c r="D349" s="26" t="s">
        <v>2189</v>
      </c>
      <c r="E349" s="28"/>
      <c r="F349" s="28"/>
      <c r="G349" s="27">
        <v>2.3605386263013698E-4</v>
      </c>
    </row>
    <row r="350" spans="1:7" hidden="1" outlineLevel="2">
      <c r="A350" s="26" t="s">
        <v>17</v>
      </c>
      <c r="B350" s="26" t="s">
        <v>99</v>
      </c>
      <c r="C350" s="26" t="s">
        <v>2258</v>
      </c>
      <c r="D350" s="26" t="s">
        <v>2189</v>
      </c>
      <c r="E350" s="28"/>
      <c r="F350" s="28"/>
      <c r="G350" s="27">
        <v>4.2820998940273974E-3</v>
      </c>
    </row>
    <row r="351" spans="1:7" hidden="1" outlineLevel="2">
      <c r="A351" s="26" t="s">
        <v>17</v>
      </c>
      <c r="B351" s="26" t="s">
        <v>100</v>
      </c>
      <c r="C351" s="26" t="s">
        <v>2259</v>
      </c>
      <c r="D351" s="26" t="s">
        <v>2189</v>
      </c>
      <c r="E351" s="28"/>
      <c r="F351" s="28"/>
      <c r="G351" s="27">
        <v>2.3891135675671235E-2</v>
      </c>
    </row>
    <row r="352" spans="1:7" hidden="1" outlineLevel="2">
      <c r="A352" s="26" t="s">
        <v>17</v>
      </c>
      <c r="B352" s="26" t="s">
        <v>101</v>
      </c>
      <c r="C352" s="26" t="s">
        <v>2260</v>
      </c>
      <c r="D352" s="26" t="s">
        <v>2189</v>
      </c>
      <c r="E352" s="28"/>
      <c r="F352" s="28"/>
      <c r="G352" s="27">
        <v>2.3559832008821915E-2</v>
      </c>
    </row>
    <row r="353" spans="1:7" hidden="1" outlineLevel="2">
      <c r="A353" s="26" t="s">
        <v>17</v>
      </c>
      <c r="B353" s="26" t="s">
        <v>102</v>
      </c>
      <c r="C353" s="26" t="s">
        <v>2261</v>
      </c>
      <c r="D353" s="26" t="s">
        <v>2189</v>
      </c>
      <c r="E353" s="28"/>
      <c r="F353" s="28"/>
      <c r="G353" s="27">
        <v>2.4102341763287669E-3</v>
      </c>
    </row>
    <row r="354" spans="1:7" hidden="1" outlineLevel="2">
      <c r="A354" s="26" t="s">
        <v>17</v>
      </c>
      <c r="B354" s="26" t="s">
        <v>103</v>
      </c>
      <c r="C354" s="26" t="s">
        <v>2262</v>
      </c>
      <c r="D354" s="26" t="s">
        <v>2189</v>
      </c>
      <c r="E354" s="28"/>
      <c r="F354" s="28"/>
      <c r="G354" s="27">
        <v>9.4796952119452077E-2</v>
      </c>
    </row>
    <row r="355" spans="1:7" hidden="1" outlineLevel="2">
      <c r="A355" s="26" t="s">
        <v>17</v>
      </c>
      <c r="B355" s="26" t="s">
        <v>104</v>
      </c>
      <c r="C355" s="26" t="s">
        <v>2263</v>
      </c>
      <c r="D355" s="26" t="s">
        <v>2189</v>
      </c>
      <c r="E355" s="28"/>
      <c r="F355" s="28"/>
      <c r="G355" s="27">
        <v>3.9386047784986306E-2</v>
      </c>
    </row>
    <row r="356" spans="1:7" hidden="1" outlineLevel="2">
      <c r="A356" s="26" t="s">
        <v>17</v>
      </c>
      <c r="B356" s="26" t="s">
        <v>105</v>
      </c>
      <c r="C356" s="26" t="s">
        <v>2264</v>
      </c>
      <c r="D356" s="26" t="s">
        <v>2189</v>
      </c>
      <c r="E356" s="28"/>
      <c r="F356" s="28"/>
      <c r="G356" s="27">
        <v>0.11438928122213698</v>
      </c>
    </row>
    <row r="357" spans="1:7" hidden="1" outlineLevel="2">
      <c r="A357" s="26" t="s">
        <v>17</v>
      </c>
      <c r="B357" s="26" t="s">
        <v>106</v>
      </c>
      <c r="C357" s="26" t="s">
        <v>2265</v>
      </c>
      <c r="D357" s="26" t="s">
        <v>2189</v>
      </c>
      <c r="E357" s="28"/>
      <c r="F357" s="28"/>
      <c r="G357" s="27">
        <v>0.15739171045823563</v>
      </c>
    </row>
    <row r="358" spans="1:7" hidden="1" outlineLevel="2">
      <c r="A358" s="26" t="s">
        <v>17</v>
      </c>
      <c r="B358" s="26" t="s">
        <v>107</v>
      </c>
      <c r="C358" s="26" t="s">
        <v>2266</v>
      </c>
      <c r="D358" s="26" t="s">
        <v>2189</v>
      </c>
      <c r="E358" s="28"/>
      <c r="F358" s="28"/>
      <c r="G358" s="27">
        <v>2.1343280677333333E-3</v>
      </c>
    </row>
    <row r="359" spans="1:7" hidden="1" outlineLevel="2">
      <c r="A359" s="26" t="s">
        <v>17</v>
      </c>
      <c r="B359" s="26" t="s">
        <v>108</v>
      </c>
      <c r="C359" s="26" t="s">
        <v>2267</v>
      </c>
      <c r="D359" s="26" t="s">
        <v>2189</v>
      </c>
      <c r="E359" s="28"/>
      <c r="F359" s="28"/>
      <c r="G359" s="27">
        <v>1.1786666666666668E-3</v>
      </c>
    </row>
    <row r="360" spans="1:7" hidden="1" outlineLevel="2">
      <c r="A360" s="26" t="s">
        <v>17</v>
      </c>
      <c r="B360" s="26" t="s">
        <v>111</v>
      </c>
      <c r="C360" s="26" t="s">
        <v>2270</v>
      </c>
      <c r="D360" s="26" t="s">
        <v>2189</v>
      </c>
      <c r="E360" s="28"/>
      <c r="F360" s="28"/>
      <c r="G360" s="27">
        <v>1.4836067877128208E-2</v>
      </c>
    </row>
    <row r="361" spans="1:7" hidden="1" outlineLevel="2">
      <c r="A361" s="26" t="s">
        <v>17</v>
      </c>
      <c r="B361" s="26" t="s">
        <v>112</v>
      </c>
      <c r="C361" s="26" t="s">
        <v>2271</v>
      </c>
      <c r="D361" s="26" t="s">
        <v>2189</v>
      </c>
      <c r="E361" s="27">
        <v>0</v>
      </c>
      <c r="F361" s="27">
        <v>0</v>
      </c>
      <c r="G361" s="27">
        <v>0</v>
      </c>
    </row>
    <row r="362" spans="1:7" hidden="1" outlineLevel="2">
      <c r="A362" s="26" t="s">
        <v>17</v>
      </c>
      <c r="B362" s="26" t="s">
        <v>113</v>
      </c>
      <c r="C362" s="26" t="s">
        <v>2272</v>
      </c>
      <c r="D362" s="26" t="s">
        <v>2189</v>
      </c>
      <c r="E362" s="27">
        <v>0</v>
      </c>
      <c r="F362" s="27">
        <v>0</v>
      </c>
      <c r="G362" s="27">
        <v>0</v>
      </c>
    </row>
    <row r="363" spans="1:7" hidden="1" outlineLevel="2">
      <c r="A363" s="26" t="s">
        <v>17</v>
      </c>
      <c r="B363" s="26" t="s">
        <v>171</v>
      </c>
      <c r="C363" s="26" t="s">
        <v>2288</v>
      </c>
      <c r="D363" s="26" t="s">
        <v>2189</v>
      </c>
      <c r="E363" s="27">
        <v>4.2802465753424652</v>
      </c>
      <c r="F363" s="27">
        <v>0.12663013698630138</v>
      </c>
      <c r="G363" s="27">
        <v>0.29378082191780824</v>
      </c>
    </row>
    <row r="364" spans="1:7" hidden="1" outlineLevel="2">
      <c r="A364" s="26" t="s">
        <v>17</v>
      </c>
      <c r="B364" s="26" t="s">
        <v>114</v>
      </c>
      <c r="C364" s="26" t="s">
        <v>2273</v>
      </c>
      <c r="D364" s="26" t="s">
        <v>2189</v>
      </c>
      <c r="E364" s="27">
        <v>1.0712328767123289E-4</v>
      </c>
      <c r="F364" s="27">
        <v>7.561643835616438E-6</v>
      </c>
      <c r="G364" s="27">
        <v>1.0794520547945205E-5</v>
      </c>
    </row>
    <row r="365" spans="1:7" hidden="1" outlineLevel="2">
      <c r="A365" s="26" t="s">
        <v>17</v>
      </c>
      <c r="B365" s="26" t="s">
        <v>115</v>
      </c>
      <c r="C365" s="26" t="s">
        <v>2274</v>
      </c>
      <c r="D365" s="26" t="s">
        <v>2189</v>
      </c>
      <c r="E365" s="28"/>
      <c r="F365" s="28"/>
      <c r="G365" s="27">
        <v>3.0221917808219176E-3</v>
      </c>
    </row>
    <row r="366" spans="1:7" hidden="1" outlineLevel="2">
      <c r="A366" s="26" t="s">
        <v>17</v>
      </c>
      <c r="B366" s="26" t="s">
        <v>116</v>
      </c>
      <c r="C366" s="26" t="s">
        <v>2275</v>
      </c>
      <c r="D366" s="26" t="s">
        <v>2189</v>
      </c>
      <c r="E366" s="28"/>
      <c r="F366" s="28"/>
      <c r="G366" s="27">
        <v>4.9479452054794516E-3</v>
      </c>
    </row>
    <row r="367" spans="1:7" hidden="1" outlineLevel="2">
      <c r="A367" s="26" t="s">
        <v>17</v>
      </c>
      <c r="B367" s="26" t="s">
        <v>117</v>
      </c>
      <c r="C367" s="26" t="s">
        <v>2276</v>
      </c>
      <c r="D367" s="26" t="s">
        <v>2189</v>
      </c>
      <c r="E367" s="28"/>
      <c r="F367" s="28"/>
      <c r="G367" s="27">
        <v>1.1506849315068492E-3</v>
      </c>
    </row>
    <row r="368" spans="1:7" hidden="1" outlineLevel="2">
      <c r="A368" s="26" t="s">
        <v>17</v>
      </c>
      <c r="B368" s="26" t="s">
        <v>148</v>
      </c>
      <c r="C368" s="26" t="s">
        <v>2279</v>
      </c>
      <c r="D368" s="26" t="s">
        <v>2189</v>
      </c>
      <c r="E368" s="27">
        <v>1.5430136986301371E-2</v>
      </c>
      <c r="F368" s="27">
        <v>3.5068493150684934E-4</v>
      </c>
      <c r="G368" s="27">
        <v>2.8273972602739727E-3</v>
      </c>
    </row>
    <row r="369" spans="1:7" hidden="1" outlineLevel="2">
      <c r="A369" s="26" t="s">
        <v>17</v>
      </c>
      <c r="B369" s="26" t="s">
        <v>149</v>
      </c>
      <c r="C369" s="26" t="s">
        <v>2280</v>
      </c>
      <c r="D369" s="26" t="s">
        <v>2189</v>
      </c>
      <c r="E369" s="27">
        <v>4.2739726027397262E-3</v>
      </c>
      <c r="F369" s="27">
        <v>1.3698630136986303E-4</v>
      </c>
      <c r="G369" s="27">
        <v>1.0958904109589042E-3</v>
      </c>
    </row>
    <row r="370" spans="1:7" hidden="1" outlineLevel="2">
      <c r="A370" s="26" t="s">
        <v>17</v>
      </c>
      <c r="B370" s="26" t="s">
        <v>150</v>
      </c>
      <c r="C370" s="26" t="s">
        <v>2281</v>
      </c>
      <c r="D370" s="26" t="s">
        <v>2189</v>
      </c>
      <c r="E370" s="27">
        <v>2.4615384615384616E-3</v>
      </c>
      <c r="F370" s="27">
        <v>2.6153846153846158E-3</v>
      </c>
      <c r="G370" s="28"/>
    </row>
    <row r="371" spans="1:7" hidden="1" outlineLevel="2">
      <c r="A371" s="26" t="s">
        <v>17</v>
      </c>
      <c r="B371" s="26" t="s">
        <v>151</v>
      </c>
      <c r="C371" s="26" t="s">
        <v>2282</v>
      </c>
      <c r="D371" s="26" t="s">
        <v>2189</v>
      </c>
      <c r="E371" s="28"/>
      <c r="F371" s="28"/>
      <c r="G371" s="27">
        <v>3.6250000000000003E-4</v>
      </c>
    </row>
    <row r="372" spans="1:7" outlineLevel="1" collapsed="1">
      <c r="A372" s="30" t="s">
        <v>2297</v>
      </c>
      <c r="B372" s="26"/>
      <c r="C372" s="26"/>
      <c r="D372" s="26"/>
      <c r="E372" s="28">
        <f>SUBTOTAL(9,E283:E371)</f>
        <v>4.7965063562674315</v>
      </c>
      <c r="F372" s="28">
        <f>SUBTOTAL(9,F283:F371)</f>
        <v>0.80303058106358505</v>
      </c>
      <c r="G372" s="27">
        <f>SUBTOTAL(9,G283:G371)</f>
        <v>6.9868762425853852</v>
      </c>
    </row>
    <row r="373" spans="1:7" hidden="1" outlineLevel="2">
      <c r="A373" s="26" t="s">
        <v>18</v>
      </c>
      <c r="B373" s="26" t="s">
        <v>23</v>
      </c>
      <c r="C373" s="26" t="s">
        <v>2188</v>
      </c>
      <c r="D373" s="26" t="s">
        <v>2189</v>
      </c>
      <c r="E373" s="27">
        <v>2.2198657253805289E-6</v>
      </c>
      <c r="F373" s="27">
        <v>2.2198657253805289E-6</v>
      </c>
      <c r="G373" s="27">
        <v>1.7628345382900646E-7</v>
      </c>
    </row>
    <row r="374" spans="1:7" hidden="1" outlineLevel="2">
      <c r="A374" s="26" t="s">
        <v>18</v>
      </c>
      <c r="B374" s="26" t="s">
        <v>24</v>
      </c>
      <c r="C374" s="26" t="s">
        <v>2190</v>
      </c>
      <c r="D374" s="26" t="s">
        <v>2189</v>
      </c>
      <c r="E374" s="27">
        <v>1.7324095839461112E-5</v>
      </c>
      <c r="F374" s="27">
        <v>6.929638334925621E-5</v>
      </c>
      <c r="G374" s="27">
        <v>1.1780385163791194E-6</v>
      </c>
    </row>
    <row r="375" spans="1:7" hidden="1" outlineLevel="2">
      <c r="A375" s="26" t="s">
        <v>18</v>
      </c>
      <c r="B375" s="26" t="s">
        <v>25</v>
      </c>
      <c r="C375" s="26" t="s">
        <v>2191</v>
      </c>
      <c r="D375" s="26" t="s">
        <v>2189</v>
      </c>
      <c r="E375" s="27">
        <v>4.8815667085103228E-8</v>
      </c>
      <c r="F375" s="27">
        <v>5.3697233364201298E-7</v>
      </c>
      <c r="G375" s="27">
        <v>1.103234164582258E-8</v>
      </c>
    </row>
    <row r="376" spans="1:7" hidden="1" outlineLevel="2">
      <c r="A376" s="26" t="s">
        <v>18</v>
      </c>
      <c r="B376" s="26" t="s">
        <v>26</v>
      </c>
      <c r="C376" s="26" t="s">
        <v>2192</v>
      </c>
      <c r="D376" s="26" t="s">
        <v>2189</v>
      </c>
      <c r="E376" s="27">
        <v>0.24831823932876215</v>
      </c>
      <c r="F376" s="27">
        <v>0.29561695158185969</v>
      </c>
      <c r="G376" s="27">
        <v>1.6258932337002284E-2</v>
      </c>
    </row>
    <row r="377" spans="1:7" hidden="1" outlineLevel="2">
      <c r="A377" s="26" t="s">
        <v>18</v>
      </c>
      <c r="B377" s="26" t="s">
        <v>27</v>
      </c>
      <c r="C377" s="26" t="s">
        <v>2193</v>
      </c>
      <c r="D377" s="26" t="s">
        <v>2189</v>
      </c>
      <c r="E377" s="27">
        <v>1.0514649947568856E-2</v>
      </c>
      <c r="F377" s="27">
        <v>1.8773333593356124E-2</v>
      </c>
      <c r="G377" s="27">
        <v>6.8602483943075237E-4</v>
      </c>
    </row>
    <row r="378" spans="1:7" hidden="1" outlineLevel="2">
      <c r="A378" s="26" t="s">
        <v>18</v>
      </c>
      <c r="B378" s="26" t="s">
        <v>28</v>
      </c>
      <c r="C378" s="26" t="s">
        <v>2194</v>
      </c>
      <c r="D378" s="26" t="s">
        <v>2189</v>
      </c>
      <c r="E378" s="27">
        <v>2.2579601836184517E-7</v>
      </c>
      <c r="F378" s="27">
        <v>8.1286566653205491E-7</v>
      </c>
      <c r="G378" s="27">
        <v>3.2198511993387101E-8</v>
      </c>
    </row>
    <row r="379" spans="1:7" hidden="1" outlineLevel="2">
      <c r="A379" s="26" t="s">
        <v>18</v>
      </c>
      <c r="B379" s="26" t="s">
        <v>29</v>
      </c>
      <c r="C379" s="26" t="s">
        <v>2195</v>
      </c>
      <c r="D379" s="26" t="s">
        <v>2189</v>
      </c>
      <c r="E379" s="27">
        <v>5.419620096100258E-6</v>
      </c>
      <c r="F379" s="27">
        <v>1.7934015628207743E-7</v>
      </c>
      <c r="G379" s="27">
        <v>1.9707709401327098E-7</v>
      </c>
    </row>
    <row r="380" spans="1:7" hidden="1" outlineLevel="2">
      <c r="A380" s="26" t="s">
        <v>18</v>
      </c>
      <c r="B380" s="26" t="s">
        <v>30</v>
      </c>
      <c r="C380" s="26" t="s">
        <v>2196</v>
      </c>
      <c r="D380" s="26" t="s">
        <v>2189</v>
      </c>
      <c r="E380" s="27">
        <v>2.5939401346017967E-5</v>
      </c>
      <c r="F380" s="27">
        <v>9.338184484995881E-5</v>
      </c>
      <c r="G380" s="27">
        <v>3.6989586316458677E-6</v>
      </c>
    </row>
    <row r="381" spans="1:7" hidden="1" outlineLevel="2">
      <c r="A381" s="26" t="s">
        <v>18</v>
      </c>
      <c r="B381" s="26" t="s">
        <v>31</v>
      </c>
      <c r="C381" s="26" t="s">
        <v>2197</v>
      </c>
      <c r="D381" s="26" t="s">
        <v>2189</v>
      </c>
      <c r="E381" s="27">
        <v>0.15708243207435577</v>
      </c>
      <c r="F381" s="27">
        <v>0.369143715374736</v>
      </c>
      <c r="G381" s="27">
        <v>2.1598834420357964E-2</v>
      </c>
    </row>
    <row r="382" spans="1:7" hidden="1" outlineLevel="2">
      <c r="A382" s="26" t="s">
        <v>18</v>
      </c>
      <c r="B382" s="26" t="s">
        <v>32</v>
      </c>
      <c r="C382" s="26" t="s">
        <v>2198</v>
      </c>
      <c r="D382" s="26" t="s">
        <v>2189</v>
      </c>
      <c r="E382" s="27">
        <v>1.1643882700108023E-2</v>
      </c>
      <c r="F382" s="27">
        <v>4.1060007416063721E-2</v>
      </c>
      <c r="G382" s="27">
        <v>1.5985554908366437E-3</v>
      </c>
    </row>
    <row r="383" spans="1:7" hidden="1" outlineLevel="2">
      <c r="A383" s="26" t="s">
        <v>18</v>
      </c>
      <c r="B383" s="26" t="s">
        <v>33</v>
      </c>
      <c r="C383" s="26" t="s">
        <v>2199</v>
      </c>
      <c r="D383" s="26" t="s">
        <v>2189</v>
      </c>
      <c r="E383" s="27">
        <v>8.3364202308763835E-4</v>
      </c>
      <c r="F383" s="27">
        <v>1.4546773555403914E-5</v>
      </c>
      <c r="G383" s="27">
        <v>1.0574385393081059E-4</v>
      </c>
    </row>
    <row r="384" spans="1:7" hidden="1" outlineLevel="2">
      <c r="A384" s="26" t="s">
        <v>18</v>
      </c>
      <c r="B384" s="26" t="s">
        <v>34</v>
      </c>
      <c r="C384" s="26" t="s">
        <v>2200</v>
      </c>
      <c r="D384" s="26" t="s">
        <v>2189</v>
      </c>
      <c r="E384" s="27">
        <v>4.9596570560236941E-4</v>
      </c>
      <c r="F384" s="27">
        <v>6.0169149712242775E-6</v>
      </c>
      <c r="G384" s="27">
        <v>1.1389160482012763E-4</v>
      </c>
    </row>
    <row r="385" spans="1:7" hidden="1" outlineLevel="2">
      <c r="A385" s="26" t="s">
        <v>18</v>
      </c>
      <c r="B385" s="26" t="s">
        <v>35</v>
      </c>
      <c r="C385" s="26" t="s">
        <v>2201</v>
      </c>
      <c r="D385" s="26" t="s">
        <v>2189</v>
      </c>
      <c r="E385" s="27">
        <v>1.2219832936620969E-4</v>
      </c>
      <c r="F385" s="27">
        <v>1.9787797643047644E-6</v>
      </c>
      <c r="G385" s="27">
        <v>1.0414630343418272E-5</v>
      </c>
    </row>
    <row r="386" spans="1:7" hidden="1" outlineLevel="2">
      <c r="A386" s="26" t="s">
        <v>18</v>
      </c>
      <c r="B386" s="26" t="s">
        <v>36</v>
      </c>
      <c r="C386" s="26" t="s">
        <v>2202</v>
      </c>
      <c r="D386" s="26" t="s">
        <v>2189</v>
      </c>
      <c r="E386" s="27">
        <v>3.0174565967160679E-5</v>
      </c>
      <c r="F386" s="27">
        <v>5.7805681949169689E-7</v>
      </c>
      <c r="G386" s="27">
        <v>4.3354261461877269E-6</v>
      </c>
    </row>
    <row r="387" spans="1:7" hidden="1" outlineLevel="2">
      <c r="A387" s="26" t="s">
        <v>18</v>
      </c>
      <c r="B387" s="26" t="s">
        <v>37</v>
      </c>
      <c r="C387" s="26" t="s">
        <v>2203</v>
      </c>
      <c r="D387" s="26" t="s">
        <v>2189</v>
      </c>
      <c r="E387" s="27">
        <v>2.7200503666977488E-4</v>
      </c>
      <c r="F387" s="27">
        <v>3.2998877934999197E-6</v>
      </c>
      <c r="G387" s="27">
        <v>6.2462161809368231E-5</v>
      </c>
    </row>
    <row r="388" spans="1:7" hidden="1" outlineLevel="2">
      <c r="A388" s="26" t="s">
        <v>18</v>
      </c>
      <c r="B388" s="26" t="s">
        <v>38</v>
      </c>
      <c r="C388" s="26" t="s">
        <v>2204</v>
      </c>
      <c r="D388" s="26" t="s">
        <v>2189</v>
      </c>
      <c r="E388" s="27">
        <v>6.7073806241878164E-5</v>
      </c>
      <c r="F388" s="27">
        <v>1.0861383393523548E-6</v>
      </c>
      <c r="G388" s="27">
        <v>5.7165175777987749E-6</v>
      </c>
    </row>
    <row r="389" spans="1:7" hidden="1" outlineLevel="2">
      <c r="A389" s="26" t="s">
        <v>18</v>
      </c>
      <c r="B389" s="26" t="s">
        <v>39</v>
      </c>
      <c r="C389" s="26" t="s">
        <v>2205</v>
      </c>
      <c r="D389" s="26" t="s">
        <v>2189</v>
      </c>
      <c r="E389" s="27">
        <v>1.6550038956311205E-5</v>
      </c>
      <c r="F389" s="27">
        <v>3.1705055473505805E-7</v>
      </c>
      <c r="G389" s="27">
        <v>2.3778791605129356E-6</v>
      </c>
    </row>
    <row r="390" spans="1:7" hidden="1" outlineLevel="2">
      <c r="A390" s="26" t="s">
        <v>18</v>
      </c>
      <c r="B390" s="26" t="s">
        <v>40</v>
      </c>
      <c r="C390" s="26" t="s">
        <v>2206</v>
      </c>
      <c r="D390" s="26" t="s">
        <v>2189</v>
      </c>
      <c r="E390" s="27">
        <v>1.699061922667742E-6</v>
      </c>
      <c r="F390" s="27">
        <v>4.0606511359354843E-7</v>
      </c>
      <c r="G390" s="27">
        <v>4.3812288571935487E-9</v>
      </c>
    </row>
    <row r="391" spans="1:7" hidden="1" outlineLevel="2">
      <c r="A391" s="26" t="s">
        <v>18</v>
      </c>
      <c r="B391" s="26" t="s">
        <v>41</v>
      </c>
      <c r="C391" s="26" t="s">
        <v>2207</v>
      </c>
      <c r="D391" s="26" t="s">
        <v>2189</v>
      </c>
      <c r="E391" s="27">
        <v>5.2036642872204582E-5</v>
      </c>
      <c r="F391" s="27">
        <v>5.2187691038687428E-7</v>
      </c>
      <c r="G391" s="27">
        <v>3.3444029719676521E-6</v>
      </c>
    </row>
    <row r="392" spans="1:7" hidden="1" outlineLevel="2">
      <c r="A392" s="26" t="s">
        <v>18</v>
      </c>
      <c r="B392" s="26" t="s">
        <v>42</v>
      </c>
      <c r="C392" s="26" t="s">
        <v>2208</v>
      </c>
      <c r="D392" s="26" t="s">
        <v>2189</v>
      </c>
      <c r="E392" s="27">
        <v>3.468623045097852E-6</v>
      </c>
      <c r="F392" s="27">
        <v>6.0526308333764519E-8</v>
      </c>
      <c r="G392" s="27">
        <v>4.3997970082326782E-7</v>
      </c>
    </row>
    <row r="393" spans="1:7" hidden="1" outlineLevel="2">
      <c r="A393" s="26" t="s">
        <v>18</v>
      </c>
      <c r="B393" s="26" t="s">
        <v>43</v>
      </c>
      <c r="C393" s="26" t="s">
        <v>2209</v>
      </c>
      <c r="D393" s="26" t="s">
        <v>2189</v>
      </c>
      <c r="E393" s="27">
        <v>4.7773146875570325E-5</v>
      </c>
      <c r="F393" s="27">
        <v>2.9348325918762581E-6</v>
      </c>
      <c r="G393" s="27">
        <v>1.5109575394927743E-5</v>
      </c>
    </row>
    <row r="394" spans="1:7" hidden="1" outlineLevel="2">
      <c r="A394" s="26" t="s">
        <v>18</v>
      </c>
      <c r="B394" s="26" t="s">
        <v>44</v>
      </c>
      <c r="C394" s="26" t="s">
        <v>2210</v>
      </c>
      <c r="D394" s="26" t="s">
        <v>2189</v>
      </c>
      <c r="E394" s="27">
        <v>1.1579101538709678E-6</v>
      </c>
      <c r="F394" s="27">
        <v>4.1680900829032261E-6</v>
      </c>
      <c r="G394" s="27">
        <v>1.6510901322580646E-7</v>
      </c>
    </row>
    <row r="395" spans="1:7" hidden="1" outlineLevel="2">
      <c r="A395" s="26" t="s">
        <v>18</v>
      </c>
      <c r="B395" s="26" t="s">
        <v>47</v>
      </c>
      <c r="C395" s="26" t="s">
        <v>2211</v>
      </c>
      <c r="D395" s="26" t="s">
        <v>2189</v>
      </c>
      <c r="E395" s="27">
        <v>2.9150684902356169E-2</v>
      </c>
      <c r="F395" s="28"/>
      <c r="G395" s="27">
        <v>8.7305935985753421E-3</v>
      </c>
    </row>
    <row r="396" spans="1:7" hidden="1" outlineLevel="2">
      <c r="A396" s="26" t="s">
        <v>18</v>
      </c>
      <c r="B396" s="26" t="s">
        <v>48</v>
      </c>
      <c r="C396" s="26" t="s">
        <v>2212</v>
      </c>
      <c r="D396" s="26" t="s">
        <v>2189</v>
      </c>
      <c r="E396" s="27">
        <v>8.4383561559452064E-2</v>
      </c>
      <c r="F396" s="28"/>
      <c r="G396" s="27">
        <v>2.5789954312109589E-2</v>
      </c>
    </row>
    <row r="397" spans="1:7" hidden="1" outlineLevel="2">
      <c r="A397" s="26" t="s">
        <v>18</v>
      </c>
      <c r="B397" s="26" t="s">
        <v>49</v>
      </c>
      <c r="C397" s="26" t="s">
        <v>2213</v>
      </c>
      <c r="D397" s="26" t="s">
        <v>2189</v>
      </c>
      <c r="E397" s="28"/>
      <c r="F397" s="28"/>
      <c r="G397" s="27">
        <v>4.4931506804383563E-3</v>
      </c>
    </row>
    <row r="398" spans="1:7" hidden="1" outlineLevel="2">
      <c r="A398" s="26" t="s">
        <v>18</v>
      </c>
      <c r="B398" s="26" t="s">
        <v>50</v>
      </c>
      <c r="C398" s="26" t="s">
        <v>2214</v>
      </c>
      <c r="D398" s="26" t="s">
        <v>2189</v>
      </c>
      <c r="E398" s="27">
        <v>6.8310502214794519E-3</v>
      </c>
      <c r="F398" s="28"/>
      <c r="G398" s="27">
        <v>3.3242009099178089E-3</v>
      </c>
    </row>
    <row r="399" spans="1:7" hidden="1" outlineLevel="2">
      <c r="A399" s="26" t="s">
        <v>18</v>
      </c>
      <c r="B399" s="26" t="s">
        <v>51</v>
      </c>
      <c r="C399" s="26" t="s">
        <v>2215</v>
      </c>
      <c r="D399" s="26" t="s">
        <v>2189</v>
      </c>
      <c r="E399" s="28"/>
      <c r="F399" s="28"/>
      <c r="G399" s="27">
        <v>1.4611872131506851E-4</v>
      </c>
    </row>
    <row r="400" spans="1:7" hidden="1" outlineLevel="2">
      <c r="A400" s="26" t="s">
        <v>18</v>
      </c>
      <c r="B400" s="26" t="s">
        <v>52</v>
      </c>
      <c r="C400" s="26" t="s">
        <v>2216</v>
      </c>
      <c r="D400" s="26" t="s">
        <v>2189</v>
      </c>
      <c r="E400" s="28"/>
      <c r="F400" s="28"/>
      <c r="G400" s="27">
        <v>3.8704999999999996E-2</v>
      </c>
    </row>
    <row r="401" spans="1:7" hidden="1" outlineLevel="2">
      <c r="A401" s="26" t="s">
        <v>18</v>
      </c>
      <c r="B401" s="26" t="s">
        <v>152</v>
      </c>
      <c r="C401" s="26" t="s">
        <v>2283</v>
      </c>
      <c r="D401" s="26" t="s">
        <v>2189</v>
      </c>
      <c r="E401" s="28"/>
      <c r="F401" s="28"/>
      <c r="G401" s="27">
        <v>9.9615384615384613E-5</v>
      </c>
    </row>
    <row r="402" spans="1:7" hidden="1" outlineLevel="2">
      <c r="A402" s="26" t="s">
        <v>18</v>
      </c>
      <c r="B402" s="26" t="s">
        <v>59</v>
      </c>
      <c r="C402" s="26" t="s">
        <v>2218</v>
      </c>
      <c r="D402" s="26" t="s">
        <v>2189</v>
      </c>
      <c r="E402" s="28"/>
      <c r="F402" s="28"/>
      <c r="G402" s="27">
        <v>0.4141527123287671</v>
      </c>
    </row>
    <row r="403" spans="1:7" hidden="1" outlineLevel="2">
      <c r="A403" s="26" t="s">
        <v>18</v>
      </c>
      <c r="B403" s="26" t="s">
        <v>60</v>
      </c>
      <c r="C403" s="26" t="s">
        <v>2219</v>
      </c>
      <c r="D403" s="26" t="s">
        <v>2189</v>
      </c>
      <c r="E403" s="28"/>
      <c r="F403" s="28"/>
      <c r="G403" s="27">
        <v>0.49805833846153846</v>
      </c>
    </row>
    <row r="404" spans="1:7" hidden="1" outlineLevel="2">
      <c r="A404" s="26" t="s">
        <v>18</v>
      </c>
      <c r="B404" s="26" t="s">
        <v>61</v>
      </c>
      <c r="C404" s="26" t="s">
        <v>2220</v>
      </c>
      <c r="D404" s="26" t="s">
        <v>2189</v>
      </c>
      <c r="E404" s="28"/>
      <c r="F404" s="28"/>
      <c r="G404" s="27">
        <v>0.22754269230769231</v>
      </c>
    </row>
    <row r="405" spans="1:7" hidden="1" outlineLevel="2">
      <c r="A405" s="26" t="s">
        <v>18</v>
      </c>
      <c r="B405" s="26" t="s">
        <v>62</v>
      </c>
      <c r="C405" s="26" t="s">
        <v>2221</v>
      </c>
      <c r="D405" s="26" t="s">
        <v>2189</v>
      </c>
      <c r="E405" s="28"/>
      <c r="F405" s="28"/>
      <c r="G405" s="27">
        <v>3.4919615384615389E-2</v>
      </c>
    </row>
    <row r="406" spans="1:7" hidden="1" outlineLevel="2">
      <c r="A406" s="26" t="s">
        <v>18</v>
      </c>
      <c r="B406" s="26" t="s">
        <v>63</v>
      </c>
      <c r="C406" s="26" t="s">
        <v>2222</v>
      </c>
      <c r="D406" s="26" t="s">
        <v>2189</v>
      </c>
      <c r="E406" s="28"/>
      <c r="F406" s="28"/>
      <c r="G406" s="27">
        <v>4.095769230769231E-3</v>
      </c>
    </row>
    <row r="407" spans="1:7" hidden="1" outlineLevel="2">
      <c r="A407" s="26" t="s">
        <v>18</v>
      </c>
      <c r="B407" s="26" t="s">
        <v>64</v>
      </c>
      <c r="C407" s="26" t="s">
        <v>2223</v>
      </c>
      <c r="D407" s="26" t="s">
        <v>2189</v>
      </c>
      <c r="E407" s="28"/>
      <c r="F407" s="28"/>
      <c r="G407" s="27">
        <v>9.1111923076923076E-2</v>
      </c>
    </row>
    <row r="408" spans="1:7" hidden="1" outlineLevel="2">
      <c r="A408" s="26" t="s">
        <v>18</v>
      </c>
      <c r="B408" s="26" t="s">
        <v>65</v>
      </c>
      <c r="C408" s="26" t="s">
        <v>2224</v>
      </c>
      <c r="D408" s="26" t="s">
        <v>2189</v>
      </c>
      <c r="E408" s="28"/>
      <c r="F408" s="28"/>
      <c r="G408" s="27">
        <v>6.9196153846153852E-2</v>
      </c>
    </row>
    <row r="409" spans="1:7" hidden="1" outlineLevel="2">
      <c r="A409" s="26" t="s">
        <v>18</v>
      </c>
      <c r="B409" s="26" t="s">
        <v>67</v>
      </c>
      <c r="C409" s="26" t="s">
        <v>2226</v>
      </c>
      <c r="D409" s="26" t="s">
        <v>2189</v>
      </c>
      <c r="E409" s="28"/>
      <c r="F409" s="28"/>
      <c r="G409" s="27">
        <v>3.5615384615384616E-4</v>
      </c>
    </row>
    <row r="410" spans="1:7" hidden="1" outlineLevel="2">
      <c r="A410" s="26" t="s">
        <v>18</v>
      </c>
      <c r="B410" s="26" t="s">
        <v>68</v>
      </c>
      <c r="C410" s="26" t="s">
        <v>2227</v>
      </c>
      <c r="D410" s="26" t="s">
        <v>2189</v>
      </c>
      <c r="E410" s="28"/>
      <c r="F410" s="28"/>
      <c r="G410" s="27">
        <v>5.7849615384615388E-2</v>
      </c>
    </row>
    <row r="411" spans="1:7" hidden="1" outlineLevel="2">
      <c r="A411" s="26" t="s">
        <v>18</v>
      </c>
      <c r="B411" s="26" t="s">
        <v>70</v>
      </c>
      <c r="C411" s="26" t="s">
        <v>2229</v>
      </c>
      <c r="D411" s="26" t="s">
        <v>2189</v>
      </c>
      <c r="E411" s="28"/>
      <c r="F411" s="28"/>
      <c r="G411" s="27">
        <v>5.3353846153846154E-2</v>
      </c>
    </row>
    <row r="412" spans="1:7" hidden="1" outlineLevel="2">
      <c r="A412" s="26" t="s">
        <v>18</v>
      </c>
      <c r="B412" s="26" t="s">
        <v>71</v>
      </c>
      <c r="C412" s="26" t="s">
        <v>2230</v>
      </c>
      <c r="D412" s="26" t="s">
        <v>2189</v>
      </c>
      <c r="E412" s="28"/>
      <c r="F412" s="28"/>
      <c r="G412" s="27">
        <v>0.32860790769230774</v>
      </c>
    </row>
    <row r="413" spans="1:7" hidden="1" outlineLevel="2">
      <c r="A413" s="26" t="s">
        <v>18</v>
      </c>
      <c r="B413" s="26" t="s">
        <v>72</v>
      </c>
      <c r="C413" s="26" t="s">
        <v>2231</v>
      </c>
      <c r="D413" s="26" t="s">
        <v>2189</v>
      </c>
      <c r="E413" s="28"/>
      <c r="F413" s="28"/>
      <c r="G413" s="27">
        <v>0.32860790769230774</v>
      </c>
    </row>
    <row r="414" spans="1:7" hidden="1" outlineLevel="2">
      <c r="A414" s="26" t="s">
        <v>18</v>
      </c>
      <c r="B414" s="26" t="s">
        <v>73</v>
      </c>
      <c r="C414" s="26" t="s">
        <v>2232</v>
      </c>
      <c r="D414" s="26" t="s">
        <v>2189</v>
      </c>
      <c r="E414" s="28"/>
      <c r="F414" s="28"/>
      <c r="G414" s="27">
        <v>0.47237179487179487</v>
      </c>
    </row>
    <row r="415" spans="1:7" hidden="1" outlineLevel="2">
      <c r="A415" s="26" t="s">
        <v>18</v>
      </c>
      <c r="B415" s="26" t="s">
        <v>74</v>
      </c>
      <c r="C415" s="26" t="s">
        <v>2233</v>
      </c>
      <c r="D415" s="26" t="s">
        <v>2189</v>
      </c>
      <c r="E415" s="28"/>
      <c r="F415" s="28"/>
      <c r="G415" s="27">
        <v>0.21524102564102562</v>
      </c>
    </row>
    <row r="416" spans="1:7" hidden="1" outlineLevel="2">
      <c r="A416" s="26" t="s">
        <v>18</v>
      </c>
      <c r="B416" s="26" t="s">
        <v>75</v>
      </c>
      <c r="C416" s="26" t="s">
        <v>2234</v>
      </c>
      <c r="D416" s="26" t="s">
        <v>2189</v>
      </c>
      <c r="E416" s="28"/>
      <c r="F416" s="28"/>
      <c r="G416" s="27">
        <v>3.1653846153846157E-2</v>
      </c>
    </row>
    <row r="417" spans="1:7" hidden="1" outlineLevel="2">
      <c r="A417" s="26" t="s">
        <v>18</v>
      </c>
      <c r="B417" s="26" t="s">
        <v>76</v>
      </c>
      <c r="C417" s="26" t="s">
        <v>2235</v>
      </c>
      <c r="D417" s="26" t="s">
        <v>2189</v>
      </c>
      <c r="E417" s="28"/>
      <c r="F417" s="28"/>
      <c r="G417" s="27">
        <v>0.13776923076923078</v>
      </c>
    </row>
    <row r="418" spans="1:7" hidden="1" outlineLevel="2">
      <c r="A418" s="26" t="s">
        <v>18</v>
      </c>
      <c r="B418" s="26" t="s">
        <v>77</v>
      </c>
      <c r="C418" s="26" t="s">
        <v>2236</v>
      </c>
      <c r="D418" s="26" t="s">
        <v>2189</v>
      </c>
      <c r="E418" s="28"/>
      <c r="F418" s="28"/>
      <c r="G418" s="27">
        <v>5.8615384615384618E-2</v>
      </c>
    </row>
    <row r="419" spans="1:7" hidden="1" outlineLevel="2">
      <c r="A419" s="26" t="s">
        <v>18</v>
      </c>
      <c r="B419" s="26" t="s">
        <v>78</v>
      </c>
      <c r="C419" s="26" t="s">
        <v>2237</v>
      </c>
      <c r="D419" s="26" t="s">
        <v>2189</v>
      </c>
      <c r="E419" s="28"/>
      <c r="F419" s="28"/>
      <c r="G419" s="27">
        <v>6.5423076923076931E-2</v>
      </c>
    </row>
    <row r="420" spans="1:7" hidden="1" outlineLevel="2">
      <c r="A420" s="26" t="s">
        <v>18</v>
      </c>
      <c r="B420" s="26" t="s">
        <v>79</v>
      </c>
      <c r="C420" s="26" t="s">
        <v>2238</v>
      </c>
      <c r="D420" s="26" t="s">
        <v>2189</v>
      </c>
      <c r="E420" s="28"/>
      <c r="F420" s="28"/>
      <c r="G420" s="27">
        <v>7.4923076923076926E-2</v>
      </c>
    </row>
    <row r="421" spans="1:7" hidden="1" outlineLevel="2">
      <c r="A421" s="26" t="s">
        <v>18</v>
      </c>
      <c r="B421" s="26" t="s">
        <v>80</v>
      </c>
      <c r="C421" s="26" t="s">
        <v>2239</v>
      </c>
      <c r="D421" s="26" t="s">
        <v>2189</v>
      </c>
      <c r="E421" s="28"/>
      <c r="F421" s="28"/>
      <c r="G421" s="27">
        <v>0.17438246575342467</v>
      </c>
    </row>
    <row r="422" spans="1:7" hidden="1" outlineLevel="2">
      <c r="A422" s="26" t="s">
        <v>18</v>
      </c>
      <c r="B422" s="26" t="s">
        <v>81</v>
      </c>
      <c r="C422" s="26" t="s">
        <v>2240</v>
      </c>
      <c r="D422" s="26" t="s">
        <v>2189</v>
      </c>
      <c r="E422" s="28"/>
      <c r="F422" s="28"/>
      <c r="G422" s="27">
        <v>0.70393013287671236</v>
      </c>
    </row>
    <row r="423" spans="1:7" hidden="1" outlineLevel="2">
      <c r="A423" s="26" t="s">
        <v>18</v>
      </c>
      <c r="B423" s="26" t="s">
        <v>82</v>
      </c>
      <c r="C423" s="26" t="s">
        <v>2241</v>
      </c>
      <c r="D423" s="26" t="s">
        <v>2189</v>
      </c>
      <c r="E423" s="28"/>
      <c r="F423" s="28"/>
      <c r="G423" s="27">
        <v>0.21154665797260272</v>
      </c>
    </row>
    <row r="424" spans="1:7" hidden="1" outlineLevel="2">
      <c r="A424" s="26" t="s">
        <v>18</v>
      </c>
      <c r="B424" s="26" t="s">
        <v>83</v>
      </c>
      <c r="C424" s="26" t="s">
        <v>2242</v>
      </c>
      <c r="D424" s="26" t="s">
        <v>2189</v>
      </c>
      <c r="E424" s="28"/>
      <c r="F424" s="28"/>
      <c r="G424" s="27">
        <v>0.38433744191780822</v>
      </c>
    </row>
    <row r="425" spans="1:7" hidden="1" outlineLevel="2">
      <c r="A425" s="26" t="s">
        <v>18</v>
      </c>
      <c r="B425" s="26" t="s">
        <v>84</v>
      </c>
      <c r="C425" s="26" t="s">
        <v>2243</v>
      </c>
      <c r="D425" s="26" t="s">
        <v>2189</v>
      </c>
      <c r="E425" s="28"/>
      <c r="F425" s="28"/>
      <c r="G425" s="27">
        <v>0.32314150273972603</v>
      </c>
    </row>
    <row r="426" spans="1:7" hidden="1" outlineLevel="2">
      <c r="A426" s="26" t="s">
        <v>18</v>
      </c>
      <c r="B426" s="26" t="s">
        <v>85</v>
      </c>
      <c r="C426" s="26" t="s">
        <v>2244</v>
      </c>
      <c r="D426" s="26" t="s">
        <v>2189</v>
      </c>
      <c r="E426" s="28"/>
      <c r="F426" s="28"/>
      <c r="G426" s="27">
        <v>0.17145540791780822</v>
      </c>
    </row>
    <row r="427" spans="1:7" hidden="1" outlineLevel="2">
      <c r="A427" s="26" t="s">
        <v>18</v>
      </c>
      <c r="B427" s="26" t="s">
        <v>86</v>
      </c>
      <c r="C427" s="26" t="s">
        <v>2245</v>
      </c>
      <c r="D427" s="26" t="s">
        <v>2189</v>
      </c>
      <c r="E427" s="28"/>
      <c r="F427" s="28"/>
      <c r="G427" s="27">
        <v>0.56560109972602746</v>
      </c>
    </row>
    <row r="428" spans="1:7" hidden="1" outlineLevel="2">
      <c r="A428" s="26" t="s">
        <v>18</v>
      </c>
      <c r="B428" s="26" t="s">
        <v>87</v>
      </c>
      <c r="C428" s="26" t="s">
        <v>2246</v>
      </c>
      <c r="D428" s="26" t="s">
        <v>2189</v>
      </c>
      <c r="E428" s="28"/>
      <c r="F428" s="28"/>
      <c r="G428" s="27">
        <v>2.3336767810958902E-2</v>
      </c>
    </row>
    <row r="429" spans="1:7" hidden="1" outlineLevel="2">
      <c r="A429" s="26" t="s">
        <v>18</v>
      </c>
      <c r="B429" s="26" t="s">
        <v>88</v>
      </c>
      <c r="C429" s="26" t="s">
        <v>2247</v>
      </c>
      <c r="D429" s="26" t="s">
        <v>2189</v>
      </c>
      <c r="E429" s="28"/>
      <c r="F429" s="28"/>
      <c r="G429" s="27">
        <v>8.2199252623846142E-2</v>
      </c>
    </row>
    <row r="430" spans="1:7" hidden="1" outlineLevel="2">
      <c r="A430" s="26" t="s">
        <v>18</v>
      </c>
      <c r="B430" s="26" t="s">
        <v>89</v>
      </c>
      <c r="C430" s="26" t="s">
        <v>2248</v>
      </c>
      <c r="D430" s="26" t="s">
        <v>2189</v>
      </c>
      <c r="E430" s="28"/>
      <c r="F430" s="28"/>
      <c r="G430" s="27">
        <v>3.761102415138462E-2</v>
      </c>
    </row>
    <row r="431" spans="1:7" hidden="1" outlineLevel="2">
      <c r="A431" s="26" t="s">
        <v>18</v>
      </c>
      <c r="B431" s="26" t="s">
        <v>90</v>
      </c>
      <c r="C431" s="26" t="s">
        <v>2249</v>
      </c>
      <c r="D431" s="26" t="s">
        <v>2189</v>
      </c>
      <c r="E431" s="28"/>
      <c r="F431" s="28"/>
      <c r="G431" s="27">
        <v>6.2705003640923074E-2</v>
      </c>
    </row>
    <row r="432" spans="1:7" hidden="1" outlineLevel="2">
      <c r="A432" s="26" t="s">
        <v>18</v>
      </c>
      <c r="B432" s="26" t="s">
        <v>91</v>
      </c>
      <c r="C432" s="26" t="s">
        <v>2250</v>
      </c>
      <c r="D432" s="26" t="s">
        <v>2189</v>
      </c>
      <c r="E432" s="28"/>
      <c r="F432" s="28"/>
      <c r="G432" s="27">
        <v>0.14062210940676922</v>
      </c>
    </row>
    <row r="433" spans="1:7" hidden="1" outlineLevel="2">
      <c r="A433" s="26" t="s">
        <v>18</v>
      </c>
      <c r="B433" s="26" t="s">
        <v>92</v>
      </c>
      <c r="C433" s="26" t="s">
        <v>2251</v>
      </c>
      <c r="D433" s="26" t="s">
        <v>2189</v>
      </c>
      <c r="E433" s="28"/>
      <c r="F433" s="28"/>
      <c r="G433" s="27">
        <v>0.18178500320512819</v>
      </c>
    </row>
    <row r="434" spans="1:7" hidden="1" outlineLevel="2">
      <c r="A434" s="26" t="s">
        <v>18</v>
      </c>
      <c r="B434" s="26" t="s">
        <v>93</v>
      </c>
      <c r="C434" s="26" t="s">
        <v>2252</v>
      </c>
      <c r="D434" s="26" t="s">
        <v>2189</v>
      </c>
      <c r="E434" s="28"/>
      <c r="F434" s="28"/>
      <c r="G434" s="27">
        <v>9.9680990763287673E-3</v>
      </c>
    </row>
    <row r="435" spans="1:7" hidden="1" outlineLevel="2">
      <c r="A435" s="26" t="s">
        <v>18</v>
      </c>
      <c r="B435" s="26" t="s">
        <v>94</v>
      </c>
      <c r="C435" s="26" t="s">
        <v>2253</v>
      </c>
      <c r="D435" s="26" t="s">
        <v>2189</v>
      </c>
      <c r="E435" s="28"/>
      <c r="F435" s="28"/>
      <c r="G435" s="27">
        <v>0.1108003700819178</v>
      </c>
    </row>
    <row r="436" spans="1:7" hidden="1" outlineLevel="2">
      <c r="A436" s="26" t="s">
        <v>18</v>
      </c>
      <c r="B436" s="26" t="s">
        <v>95</v>
      </c>
      <c r="C436" s="26" t="s">
        <v>2254</v>
      </c>
      <c r="D436" s="26" t="s">
        <v>2189</v>
      </c>
      <c r="E436" s="28"/>
      <c r="F436" s="28"/>
      <c r="G436" s="27">
        <v>1.4076264545260274E-2</v>
      </c>
    </row>
    <row r="437" spans="1:7" hidden="1" outlineLevel="2">
      <c r="A437" s="26" t="s">
        <v>18</v>
      </c>
      <c r="B437" s="26" t="s">
        <v>96</v>
      </c>
      <c r="C437" s="26" t="s">
        <v>2255</v>
      </c>
      <c r="D437" s="26" t="s">
        <v>2189</v>
      </c>
      <c r="E437" s="28"/>
      <c r="F437" s="28"/>
      <c r="G437" s="27">
        <v>1.0960353558542465E-2</v>
      </c>
    </row>
    <row r="438" spans="1:7" hidden="1" outlineLevel="2">
      <c r="A438" s="26" t="s">
        <v>18</v>
      </c>
      <c r="B438" s="26" t="s">
        <v>97</v>
      </c>
      <c r="C438" s="26" t="s">
        <v>2256</v>
      </c>
      <c r="D438" s="26" t="s">
        <v>2189</v>
      </c>
      <c r="E438" s="28"/>
      <c r="F438" s="28"/>
      <c r="G438" s="27">
        <v>1.1417552618794521E-3</v>
      </c>
    </row>
    <row r="439" spans="1:7" hidden="1" outlineLevel="2">
      <c r="A439" s="26" t="s">
        <v>18</v>
      </c>
      <c r="B439" s="26" t="s">
        <v>98</v>
      </c>
      <c r="C439" s="26" t="s">
        <v>2257</v>
      </c>
      <c r="D439" s="26" t="s">
        <v>2189</v>
      </c>
      <c r="E439" s="28"/>
      <c r="F439" s="28"/>
      <c r="G439" s="27">
        <v>6.4604215035616436E-4</v>
      </c>
    </row>
    <row r="440" spans="1:7" hidden="1" outlineLevel="2">
      <c r="A440" s="26" t="s">
        <v>18</v>
      </c>
      <c r="B440" s="26" t="s">
        <v>99</v>
      </c>
      <c r="C440" s="26" t="s">
        <v>2258</v>
      </c>
      <c r="D440" s="26" t="s">
        <v>2189</v>
      </c>
      <c r="E440" s="28"/>
      <c r="F440" s="28"/>
      <c r="G440" s="27">
        <v>1.1815117019013699E-2</v>
      </c>
    </row>
    <row r="441" spans="1:7" hidden="1" outlineLevel="2">
      <c r="A441" s="26" t="s">
        <v>18</v>
      </c>
      <c r="B441" s="26" t="s">
        <v>100</v>
      </c>
      <c r="C441" s="26" t="s">
        <v>2259</v>
      </c>
      <c r="D441" s="26" t="s">
        <v>2189</v>
      </c>
      <c r="E441" s="28"/>
      <c r="F441" s="28"/>
      <c r="G441" s="27">
        <v>6.8902880112986301E-2</v>
      </c>
    </row>
    <row r="442" spans="1:7" hidden="1" outlineLevel="2">
      <c r="A442" s="26" t="s">
        <v>18</v>
      </c>
      <c r="B442" s="26" t="s">
        <v>101</v>
      </c>
      <c r="C442" s="26" t="s">
        <v>2260</v>
      </c>
      <c r="D442" s="26" t="s">
        <v>2189</v>
      </c>
      <c r="E442" s="28"/>
      <c r="F442" s="28"/>
      <c r="G442" s="27">
        <v>6.6720417207616428E-2</v>
      </c>
    </row>
    <row r="443" spans="1:7" hidden="1" outlineLevel="2">
      <c r="A443" s="26" t="s">
        <v>18</v>
      </c>
      <c r="B443" s="26" t="s">
        <v>102</v>
      </c>
      <c r="C443" s="26" t="s">
        <v>2261</v>
      </c>
      <c r="D443" s="26" t="s">
        <v>2189</v>
      </c>
      <c r="E443" s="28"/>
      <c r="F443" s="28"/>
      <c r="G443" s="27">
        <v>6.9490944121643836E-3</v>
      </c>
    </row>
    <row r="444" spans="1:7" hidden="1" outlineLevel="2">
      <c r="A444" s="26" t="s">
        <v>18</v>
      </c>
      <c r="B444" s="26" t="s">
        <v>103</v>
      </c>
      <c r="C444" s="26" t="s">
        <v>2262</v>
      </c>
      <c r="D444" s="26" t="s">
        <v>2189</v>
      </c>
      <c r="E444" s="28"/>
      <c r="F444" s="28"/>
      <c r="G444" s="27">
        <v>0.10348835097689862</v>
      </c>
    </row>
    <row r="445" spans="1:7" hidden="1" outlineLevel="2">
      <c r="A445" s="26" t="s">
        <v>18</v>
      </c>
      <c r="B445" s="26" t="s">
        <v>104</v>
      </c>
      <c r="C445" s="26" t="s">
        <v>2263</v>
      </c>
      <c r="D445" s="26" t="s">
        <v>2189</v>
      </c>
      <c r="E445" s="28"/>
      <c r="F445" s="28"/>
      <c r="G445" s="27">
        <v>4.3011060218082195E-2</v>
      </c>
    </row>
    <row r="446" spans="1:7" hidden="1" outlineLevel="2">
      <c r="A446" s="26" t="s">
        <v>18</v>
      </c>
      <c r="B446" s="26" t="s">
        <v>105</v>
      </c>
      <c r="C446" s="26" t="s">
        <v>2264</v>
      </c>
      <c r="D446" s="26" t="s">
        <v>2189</v>
      </c>
      <c r="E446" s="28"/>
      <c r="F446" s="28"/>
      <c r="G446" s="27">
        <v>0.18565242246641098</v>
      </c>
    </row>
    <row r="447" spans="1:7" hidden="1" outlineLevel="2">
      <c r="A447" s="26" t="s">
        <v>18</v>
      </c>
      <c r="B447" s="26" t="s">
        <v>106</v>
      </c>
      <c r="C447" s="26" t="s">
        <v>2265</v>
      </c>
      <c r="D447" s="26" t="s">
        <v>2189</v>
      </c>
      <c r="E447" s="28"/>
      <c r="F447" s="28"/>
      <c r="G447" s="27">
        <v>0.17182271233475069</v>
      </c>
    </row>
    <row r="448" spans="1:7" hidden="1" outlineLevel="2">
      <c r="A448" s="26" t="s">
        <v>18</v>
      </c>
      <c r="B448" s="26" t="s">
        <v>107</v>
      </c>
      <c r="C448" s="26" t="s">
        <v>2266</v>
      </c>
      <c r="D448" s="26" t="s">
        <v>2189</v>
      </c>
      <c r="E448" s="28"/>
      <c r="F448" s="28"/>
      <c r="G448" s="27">
        <v>4.543633466666667E-5</v>
      </c>
    </row>
    <row r="449" spans="1:7" hidden="1" outlineLevel="2">
      <c r="A449" s="26" t="s">
        <v>18</v>
      </c>
      <c r="B449" s="26" t="s">
        <v>108</v>
      </c>
      <c r="C449" s="26" t="s">
        <v>2267</v>
      </c>
      <c r="D449" s="26" t="s">
        <v>2189</v>
      </c>
      <c r="E449" s="28"/>
      <c r="F449" s="28"/>
      <c r="G449" s="27">
        <v>2.4959999999999998E-5</v>
      </c>
    </row>
    <row r="450" spans="1:7" hidden="1" outlineLevel="2">
      <c r="A450" s="26" t="s">
        <v>18</v>
      </c>
      <c r="B450" s="26" t="s">
        <v>111</v>
      </c>
      <c r="C450" s="26" t="s">
        <v>2270</v>
      </c>
      <c r="D450" s="26" t="s">
        <v>2189</v>
      </c>
      <c r="E450" s="28"/>
      <c r="F450" s="28"/>
      <c r="G450" s="27">
        <v>1.6633359221589743E-2</v>
      </c>
    </row>
    <row r="451" spans="1:7" hidden="1" outlineLevel="2">
      <c r="A451" s="26" t="s">
        <v>18</v>
      </c>
      <c r="B451" s="26" t="s">
        <v>112</v>
      </c>
      <c r="C451" s="26" t="s">
        <v>2271</v>
      </c>
      <c r="D451" s="26" t="s">
        <v>2189</v>
      </c>
      <c r="E451" s="27">
        <v>0</v>
      </c>
      <c r="F451" s="27">
        <v>0</v>
      </c>
      <c r="G451" s="27">
        <v>0</v>
      </c>
    </row>
    <row r="452" spans="1:7" hidden="1" outlineLevel="2">
      <c r="A452" s="26" t="s">
        <v>18</v>
      </c>
      <c r="B452" s="26" t="s">
        <v>113</v>
      </c>
      <c r="C452" s="26" t="s">
        <v>2272</v>
      </c>
      <c r="D452" s="26" t="s">
        <v>2189</v>
      </c>
      <c r="E452" s="27">
        <v>0</v>
      </c>
      <c r="F452" s="27">
        <v>0</v>
      </c>
      <c r="G452" s="27">
        <v>0</v>
      </c>
    </row>
    <row r="453" spans="1:7" hidden="1" outlineLevel="2">
      <c r="A453" s="26" t="s">
        <v>18</v>
      </c>
      <c r="B453" s="26" t="s">
        <v>114</v>
      </c>
      <c r="C453" s="26" t="s">
        <v>2273</v>
      </c>
      <c r="D453" s="26" t="s">
        <v>2189</v>
      </c>
      <c r="E453" s="27">
        <v>6.3835616438356169E-2</v>
      </c>
      <c r="F453" s="27">
        <v>4.4931506849315069E-3</v>
      </c>
      <c r="G453" s="27">
        <v>6.4109589041095889E-3</v>
      </c>
    </row>
    <row r="454" spans="1:7" hidden="1" outlineLevel="2">
      <c r="A454" s="26" t="s">
        <v>18</v>
      </c>
      <c r="B454" s="26" t="s">
        <v>115</v>
      </c>
      <c r="C454" s="26" t="s">
        <v>2274</v>
      </c>
      <c r="D454" s="26" t="s">
        <v>2189</v>
      </c>
      <c r="E454" s="28"/>
      <c r="F454" s="28"/>
      <c r="G454" s="27">
        <v>2.3607671232876711E-2</v>
      </c>
    </row>
    <row r="455" spans="1:7" hidden="1" outlineLevel="2">
      <c r="A455" s="26" t="s">
        <v>18</v>
      </c>
      <c r="B455" s="26" t="s">
        <v>116</v>
      </c>
      <c r="C455" s="26" t="s">
        <v>2275</v>
      </c>
      <c r="D455" s="26" t="s">
        <v>2189</v>
      </c>
      <c r="E455" s="28"/>
      <c r="F455" s="28"/>
      <c r="G455" s="27">
        <v>4.8712328767123282E-3</v>
      </c>
    </row>
    <row r="456" spans="1:7" hidden="1" outlineLevel="2">
      <c r="A456" s="26" t="s">
        <v>18</v>
      </c>
      <c r="B456" s="26" t="s">
        <v>117</v>
      </c>
      <c r="C456" s="26" t="s">
        <v>2276</v>
      </c>
      <c r="D456" s="26" t="s">
        <v>2189</v>
      </c>
      <c r="E456" s="28"/>
      <c r="F456" s="28"/>
      <c r="G456" s="27">
        <v>1.1506849315068492E-3</v>
      </c>
    </row>
    <row r="457" spans="1:7" hidden="1" outlineLevel="2">
      <c r="A457" s="26" t="s">
        <v>18</v>
      </c>
      <c r="B457" s="26" t="s">
        <v>146</v>
      </c>
      <c r="C457" s="26" t="s">
        <v>2277</v>
      </c>
      <c r="D457" s="26" t="s">
        <v>2189</v>
      </c>
      <c r="E457" s="27">
        <v>4.1886591780821915E-2</v>
      </c>
      <c r="F457" s="27">
        <v>8.6906849315068486E-4</v>
      </c>
      <c r="G457" s="27">
        <v>9.9653315068493151E-3</v>
      </c>
    </row>
    <row r="458" spans="1:7" hidden="1" outlineLevel="2">
      <c r="A458" s="26" t="s">
        <v>18</v>
      </c>
      <c r="B458" s="26" t="s">
        <v>148</v>
      </c>
      <c r="C458" s="26" t="s">
        <v>2279</v>
      </c>
      <c r="D458" s="26" t="s">
        <v>2189</v>
      </c>
      <c r="E458" s="27">
        <v>1.9046575342465753E-2</v>
      </c>
      <c r="F458" s="27">
        <v>4.3835616438356171E-4</v>
      </c>
      <c r="G458" s="27">
        <v>3.4849315068493157E-3</v>
      </c>
    </row>
    <row r="459" spans="1:7" hidden="1" outlineLevel="2">
      <c r="A459" s="26" t="s">
        <v>18</v>
      </c>
      <c r="B459" s="26" t="s">
        <v>149</v>
      </c>
      <c r="C459" s="26" t="s">
        <v>2280</v>
      </c>
      <c r="D459" s="26" t="s">
        <v>2189</v>
      </c>
      <c r="E459" s="27">
        <v>5.9452054794520547E-3</v>
      </c>
      <c r="F459" s="27">
        <v>1.9178082191780824E-4</v>
      </c>
      <c r="G459" s="27">
        <v>1.5342465753424659E-3</v>
      </c>
    </row>
    <row r="460" spans="1:7" hidden="1" outlineLevel="2">
      <c r="A460" s="26" t="s">
        <v>18</v>
      </c>
      <c r="B460" s="26" t="s">
        <v>151</v>
      </c>
      <c r="C460" s="26" t="s">
        <v>2282</v>
      </c>
      <c r="D460" s="26" t="s">
        <v>2189</v>
      </c>
      <c r="E460" s="28"/>
      <c r="F460" s="28"/>
      <c r="G460" s="27">
        <v>3.6185897435897437E-4</v>
      </c>
    </row>
    <row r="461" spans="1:7" outlineLevel="1" collapsed="1">
      <c r="A461" s="30" t="s">
        <v>2298</v>
      </c>
      <c r="B461" s="26"/>
      <c r="C461" s="26"/>
      <c r="D461" s="26"/>
      <c r="E461" s="28">
        <f>SUBTOTAL(9,E373:E460)</f>
        <v>0.68063341226063168</v>
      </c>
      <c r="F461" s="28">
        <f>SUBTOTAL(9,F373:F460)</f>
        <v>0.73078870639528526</v>
      </c>
      <c r="G461" s="27">
        <f>SUBTOTAL(9,G373:G460)</f>
        <v>7.2223098323385653</v>
      </c>
    </row>
    <row r="462" spans="1:7" hidden="1" outlineLevel="2">
      <c r="A462" s="26" t="s">
        <v>19</v>
      </c>
      <c r="B462" s="26" t="s">
        <v>23</v>
      </c>
      <c r="C462" s="26" t="s">
        <v>2188</v>
      </c>
      <c r="D462" s="26" t="s">
        <v>2189</v>
      </c>
      <c r="E462" s="27">
        <v>2.2198657253805289E-6</v>
      </c>
      <c r="F462" s="27">
        <v>2.2198657253805289E-6</v>
      </c>
      <c r="G462" s="27">
        <v>1.7628345382900646E-7</v>
      </c>
    </row>
    <row r="463" spans="1:7" hidden="1" outlineLevel="2">
      <c r="A463" s="26" t="s">
        <v>19</v>
      </c>
      <c r="B463" s="26" t="s">
        <v>24</v>
      </c>
      <c r="C463" s="26" t="s">
        <v>2190</v>
      </c>
      <c r="D463" s="26" t="s">
        <v>2189</v>
      </c>
      <c r="E463" s="27">
        <v>4.4353620264468389E-5</v>
      </c>
      <c r="F463" s="27">
        <v>1.7741448105787355E-4</v>
      </c>
      <c r="G463" s="27">
        <v>3.016046177125026E-6</v>
      </c>
    </row>
    <row r="464" spans="1:7" hidden="1" outlineLevel="2">
      <c r="A464" s="26" t="s">
        <v>19</v>
      </c>
      <c r="B464" s="26" t="s">
        <v>25</v>
      </c>
      <c r="C464" s="26" t="s">
        <v>2191</v>
      </c>
      <c r="D464" s="26" t="s">
        <v>2189</v>
      </c>
      <c r="E464" s="27">
        <v>1.2497919456119031E-7</v>
      </c>
      <c r="F464" s="27">
        <v>1.3747711401730938E-6</v>
      </c>
      <c r="G464" s="27">
        <v>2.8245297657358065E-8</v>
      </c>
    </row>
    <row r="465" spans="1:7" hidden="1" outlineLevel="2">
      <c r="A465" s="26" t="s">
        <v>19</v>
      </c>
      <c r="B465" s="26" t="s">
        <v>26</v>
      </c>
      <c r="C465" s="26" t="s">
        <v>2192</v>
      </c>
      <c r="D465" s="26" t="s">
        <v>2189</v>
      </c>
      <c r="E465" s="27">
        <v>1.1626606282796741</v>
      </c>
      <c r="F465" s="27">
        <v>1.3841197955710405</v>
      </c>
      <c r="G465" s="27">
        <v>7.612658876654127E-2</v>
      </c>
    </row>
    <row r="466" spans="1:7" hidden="1" outlineLevel="2">
      <c r="A466" s="26" t="s">
        <v>19</v>
      </c>
      <c r="B466" s="26" t="s">
        <v>27</v>
      </c>
      <c r="C466" s="26" t="s">
        <v>2193</v>
      </c>
      <c r="D466" s="26" t="s">
        <v>2189</v>
      </c>
      <c r="E466" s="27">
        <v>9.6218530084099529E-3</v>
      </c>
      <c r="F466" s="27">
        <v>1.7179293390451104E-2</v>
      </c>
      <c r="G466" s="27">
        <v>6.2777460111153934E-4</v>
      </c>
    </row>
    <row r="467" spans="1:7" hidden="1" outlineLevel="2">
      <c r="A467" s="26" t="s">
        <v>19</v>
      </c>
      <c r="B467" s="26" t="s">
        <v>28</v>
      </c>
      <c r="C467" s="26" t="s">
        <v>2194</v>
      </c>
      <c r="D467" s="26" t="s">
        <v>2189</v>
      </c>
      <c r="E467" s="27">
        <v>5.78089094117013E-7</v>
      </c>
      <c r="F467" s="27">
        <v>2.0811207353859487E-6</v>
      </c>
      <c r="G467" s="27">
        <v>8.2435505740887108E-8</v>
      </c>
    </row>
    <row r="468" spans="1:7" hidden="1" outlineLevel="2">
      <c r="A468" s="26" t="s">
        <v>19</v>
      </c>
      <c r="B468" s="26" t="s">
        <v>29</v>
      </c>
      <c r="C468" s="26" t="s">
        <v>2195</v>
      </c>
      <c r="D468" s="26" t="s">
        <v>2189</v>
      </c>
      <c r="E468" s="27">
        <v>8.7185192859643555E-6</v>
      </c>
      <c r="F468" s="27">
        <v>2.8850372808420968E-7</v>
      </c>
      <c r="G468" s="27">
        <v>3.1703706474897097E-7</v>
      </c>
    </row>
    <row r="469" spans="1:7" hidden="1" outlineLevel="2">
      <c r="A469" s="26" t="s">
        <v>19</v>
      </c>
      <c r="B469" s="26" t="s">
        <v>30</v>
      </c>
      <c r="C469" s="26" t="s">
        <v>2196</v>
      </c>
      <c r="D469" s="26" t="s">
        <v>2189</v>
      </c>
      <c r="E469" s="27">
        <v>6.6410759190681007E-5</v>
      </c>
      <c r="F469" s="27">
        <v>2.3907873316374582E-4</v>
      </c>
      <c r="G469" s="27">
        <v>9.4701742619351711E-6</v>
      </c>
    </row>
    <row r="470" spans="1:7" hidden="1" outlineLevel="2">
      <c r="A470" s="26" t="s">
        <v>19</v>
      </c>
      <c r="B470" s="26" t="s">
        <v>31</v>
      </c>
      <c r="C470" s="26" t="s">
        <v>2197</v>
      </c>
      <c r="D470" s="26" t="s">
        <v>2189</v>
      </c>
      <c r="E470" s="27">
        <v>0.55535845712436638</v>
      </c>
      <c r="F470" s="27">
        <v>1.3050923742422609</v>
      </c>
      <c r="G470" s="27">
        <v>7.6361787864734423E-2</v>
      </c>
    </row>
    <row r="471" spans="1:7" hidden="1" outlineLevel="2">
      <c r="A471" s="26" t="s">
        <v>19</v>
      </c>
      <c r="B471" s="26" t="s">
        <v>32</v>
      </c>
      <c r="C471" s="26" t="s">
        <v>2198</v>
      </c>
      <c r="D471" s="26" t="s">
        <v>2189</v>
      </c>
      <c r="E471" s="27">
        <v>1.0655202823765827E-2</v>
      </c>
      <c r="F471" s="27">
        <v>3.7573609959943521E-2</v>
      </c>
      <c r="G471" s="27">
        <v>1.4628224470658276E-3</v>
      </c>
    </row>
    <row r="472" spans="1:7" hidden="1" outlineLevel="2">
      <c r="A472" s="26" t="s">
        <v>19</v>
      </c>
      <c r="B472" s="26" t="s">
        <v>33</v>
      </c>
      <c r="C472" s="26" t="s">
        <v>2199</v>
      </c>
      <c r="D472" s="26" t="s">
        <v>2189</v>
      </c>
      <c r="E472" s="27">
        <v>2.1682146169495066E-3</v>
      </c>
      <c r="F472" s="27">
        <v>3.7834617466740292E-5</v>
      </c>
      <c r="G472" s="27">
        <v>2.7502856530826133E-4</v>
      </c>
    </row>
    <row r="473" spans="1:7" hidden="1" outlineLevel="2">
      <c r="A473" s="26" t="s">
        <v>19</v>
      </c>
      <c r="B473" s="26" t="s">
        <v>34</v>
      </c>
      <c r="C473" s="26" t="s">
        <v>2200</v>
      </c>
      <c r="D473" s="26" t="s">
        <v>2189</v>
      </c>
      <c r="E473" s="27">
        <v>1.2901309213256469E-3</v>
      </c>
      <c r="F473" s="27">
        <v>1.5651501645231979E-5</v>
      </c>
      <c r="G473" s="27">
        <v>2.9626056691675455E-4</v>
      </c>
    </row>
    <row r="474" spans="1:7" hidden="1" outlineLevel="2">
      <c r="A474" s="26" t="s">
        <v>19</v>
      </c>
      <c r="B474" s="26" t="s">
        <v>35</v>
      </c>
      <c r="C474" s="26" t="s">
        <v>2201</v>
      </c>
      <c r="D474" s="26" t="s">
        <v>2189</v>
      </c>
      <c r="E474" s="27">
        <v>3.1781751809270521E-4</v>
      </c>
      <c r="F474" s="27">
        <v>5.1464768567227847E-6</v>
      </c>
      <c r="G474" s="27">
        <v>2.7086720304191131E-5</v>
      </c>
    </row>
    <row r="475" spans="1:7" hidden="1" outlineLevel="2">
      <c r="A475" s="26" t="s">
        <v>19</v>
      </c>
      <c r="B475" s="26" t="s">
        <v>36</v>
      </c>
      <c r="C475" s="26" t="s">
        <v>2202</v>
      </c>
      <c r="D475" s="26" t="s">
        <v>2189</v>
      </c>
      <c r="E475" s="27">
        <v>7.8551488871418974E-5</v>
      </c>
      <c r="F475" s="27">
        <v>1.5048177944387226E-6</v>
      </c>
      <c r="G475" s="27">
        <v>1.1286133458290419E-5</v>
      </c>
    </row>
    <row r="476" spans="1:7" hidden="1" outlineLevel="2">
      <c r="A476" s="26" t="s">
        <v>19</v>
      </c>
      <c r="B476" s="26" t="s">
        <v>37</v>
      </c>
      <c r="C476" s="26" t="s">
        <v>2203</v>
      </c>
      <c r="D476" s="26" t="s">
        <v>2189</v>
      </c>
      <c r="E476" s="27">
        <v>7.079200588995388E-4</v>
      </c>
      <c r="F476" s="27">
        <v>8.5882849441889714E-6</v>
      </c>
      <c r="G476" s="27">
        <v>1.6256396501117151E-4</v>
      </c>
    </row>
    <row r="477" spans="1:7" hidden="1" outlineLevel="2">
      <c r="A477" s="26" t="s">
        <v>19</v>
      </c>
      <c r="B477" s="26" t="s">
        <v>38</v>
      </c>
      <c r="C477" s="26" t="s">
        <v>2204</v>
      </c>
      <c r="D477" s="26" t="s">
        <v>2189</v>
      </c>
      <c r="E477" s="27">
        <v>1.7439406739737772E-4</v>
      </c>
      <c r="F477" s="27">
        <v>2.8239948404447515E-6</v>
      </c>
      <c r="G477" s="27">
        <v>1.4863130744607061E-5</v>
      </c>
    </row>
    <row r="478" spans="1:7" hidden="1" outlineLevel="2">
      <c r="A478" s="26" t="s">
        <v>19</v>
      </c>
      <c r="B478" s="26" t="s">
        <v>39</v>
      </c>
      <c r="C478" s="26" t="s">
        <v>2205</v>
      </c>
      <c r="D478" s="26" t="s">
        <v>2189</v>
      </c>
      <c r="E478" s="27">
        <v>4.3011952152416135E-5</v>
      </c>
      <c r="F478" s="27">
        <v>8.239837575116904E-7</v>
      </c>
      <c r="G478" s="27">
        <v>6.1798781813376776E-6</v>
      </c>
    </row>
    <row r="479" spans="1:7" hidden="1" outlineLevel="2">
      <c r="A479" s="26" t="s">
        <v>19</v>
      </c>
      <c r="B479" s="26" t="s">
        <v>40</v>
      </c>
      <c r="C479" s="26" t="s">
        <v>2206</v>
      </c>
      <c r="D479" s="26" t="s">
        <v>2189</v>
      </c>
      <c r="E479" s="27">
        <v>4.2082250996032258E-6</v>
      </c>
      <c r="F479" s="27">
        <v>1.0057393319806454E-6</v>
      </c>
      <c r="G479" s="27">
        <v>1.0851398055580646E-8</v>
      </c>
    </row>
    <row r="480" spans="1:7" hidden="1" outlineLevel="2">
      <c r="A480" s="26" t="s">
        <v>19</v>
      </c>
      <c r="B480" s="26" t="s">
        <v>41</v>
      </c>
      <c r="C480" s="26" t="s">
        <v>2207</v>
      </c>
      <c r="D480" s="26" t="s">
        <v>2189</v>
      </c>
      <c r="E480" s="27">
        <v>1.2179597201275839E-5</v>
      </c>
      <c r="F480" s="27">
        <v>1.2214951163365163E-7</v>
      </c>
      <c r="G480" s="27">
        <v>7.8278456920669359E-7</v>
      </c>
    </row>
    <row r="481" spans="1:7" hidden="1" outlineLevel="2">
      <c r="A481" s="26" t="s">
        <v>19</v>
      </c>
      <c r="B481" s="26" t="s">
        <v>42</v>
      </c>
      <c r="C481" s="26" t="s">
        <v>2208</v>
      </c>
      <c r="D481" s="26" t="s">
        <v>2189</v>
      </c>
      <c r="E481" s="27">
        <v>9.8496318304588836E-6</v>
      </c>
      <c r="F481" s="27">
        <v>1.7187276943797096E-7</v>
      </c>
      <c r="G481" s="27">
        <v>1.2493828295242161E-6</v>
      </c>
    </row>
    <row r="482" spans="1:7" hidden="1" outlineLevel="2">
      <c r="A482" s="26" t="s">
        <v>19</v>
      </c>
      <c r="B482" s="26" t="s">
        <v>43</v>
      </c>
      <c r="C482" s="26" t="s">
        <v>2209</v>
      </c>
      <c r="D482" s="26" t="s">
        <v>2189</v>
      </c>
      <c r="E482" s="27">
        <v>1.1398255510932775E-4</v>
      </c>
      <c r="F482" s="27">
        <v>7.0022541850021938E-6</v>
      </c>
      <c r="G482" s="27">
        <v>3.6050126959745806E-5</v>
      </c>
    </row>
    <row r="483" spans="1:7" hidden="1" outlineLevel="2">
      <c r="A483" s="26" t="s">
        <v>19</v>
      </c>
      <c r="B483" s="26" t="s">
        <v>44</v>
      </c>
      <c r="C483" s="26" t="s">
        <v>2210</v>
      </c>
      <c r="D483" s="26" t="s">
        <v>2189</v>
      </c>
      <c r="E483" s="27">
        <v>2.9642328174193549E-6</v>
      </c>
      <c r="F483" s="27">
        <v>1.0671324025161291E-5</v>
      </c>
      <c r="G483" s="27">
        <v>4.2275636806451613E-7</v>
      </c>
    </row>
    <row r="484" spans="1:7" hidden="1" outlineLevel="2">
      <c r="A484" s="26" t="s">
        <v>19</v>
      </c>
      <c r="B484" s="26" t="s">
        <v>47</v>
      </c>
      <c r="C484" s="26" t="s">
        <v>2211</v>
      </c>
      <c r="D484" s="26" t="s">
        <v>2189</v>
      </c>
      <c r="E484" s="27">
        <v>5.9397260214575344E-2</v>
      </c>
      <c r="F484" s="28"/>
      <c r="G484" s="27">
        <v>1.7789954320109588E-2</v>
      </c>
    </row>
    <row r="485" spans="1:7" hidden="1" outlineLevel="2">
      <c r="A485" s="26" t="s">
        <v>19</v>
      </c>
      <c r="B485" s="26" t="s">
        <v>48</v>
      </c>
      <c r="C485" s="26" t="s">
        <v>2212</v>
      </c>
      <c r="D485" s="26" t="s">
        <v>2189</v>
      </c>
      <c r="E485" s="27">
        <v>0.16157077609413698</v>
      </c>
      <c r="F485" s="28"/>
      <c r="G485" s="27">
        <v>4.938812780449315E-2</v>
      </c>
    </row>
    <row r="486" spans="1:7" hidden="1" outlineLevel="2">
      <c r="A486" s="26" t="s">
        <v>19</v>
      </c>
      <c r="B486" s="26" t="s">
        <v>49</v>
      </c>
      <c r="C486" s="26" t="s">
        <v>2213</v>
      </c>
      <c r="D486" s="26" t="s">
        <v>2189</v>
      </c>
      <c r="E486" s="28"/>
      <c r="F486" s="28"/>
      <c r="G486" s="27">
        <v>9.3515981641643844E-3</v>
      </c>
    </row>
    <row r="487" spans="1:7" hidden="1" outlineLevel="2">
      <c r="A487" s="26" t="s">
        <v>19</v>
      </c>
      <c r="B487" s="26" t="s">
        <v>50</v>
      </c>
      <c r="C487" s="26" t="s">
        <v>2214</v>
      </c>
      <c r="D487" s="26" t="s">
        <v>2189</v>
      </c>
      <c r="E487" s="27">
        <v>1.2748858434739727E-2</v>
      </c>
      <c r="F487" s="28"/>
      <c r="G487" s="27">
        <v>6.1735159755616437E-3</v>
      </c>
    </row>
    <row r="488" spans="1:7" hidden="1" outlineLevel="2">
      <c r="A488" s="26" t="s">
        <v>19</v>
      </c>
      <c r="B488" s="26" t="s">
        <v>51</v>
      </c>
      <c r="C488" s="26" t="s">
        <v>2215</v>
      </c>
      <c r="D488" s="26" t="s">
        <v>2189</v>
      </c>
      <c r="E488" s="28"/>
      <c r="F488" s="28"/>
      <c r="G488" s="27">
        <v>3.6529680328767128E-4</v>
      </c>
    </row>
    <row r="489" spans="1:7" hidden="1" outlineLevel="2">
      <c r="A489" s="26" t="s">
        <v>19</v>
      </c>
      <c r="B489" s="26" t="s">
        <v>52</v>
      </c>
      <c r="C489" s="26" t="s">
        <v>2216</v>
      </c>
      <c r="D489" s="26" t="s">
        <v>2189</v>
      </c>
      <c r="E489" s="28"/>
      <c r="F489" s="28"/>
      <c r="G489" s="27">
        <v>0.2161153846153846</v>
      </c>
    </row>
    <row r="490" spans="1:7" hidden="1" outlineLevel="2">
      <c r="A490" s="26" t="s">
        <v>19</v>
      </c>
      <c r="B490" s="26" t="s">
        <v>152</v>
      </c>
      <c r="C490" s="26" t="s">
        <v>2283</v>
      </c>
      <c r="D490" s="26" t="s">
        <v>2189</v>
      </c>
      <c r="E490" s="28"/>
      <c r="F490" s="28"/>
      <c r="G490" s="27">
        <v>4.4076923076923069E-3</v>
      </c>
    </row>
    <row r="491" spans="1:7" hidden="1" outlineLevel="2">
      <c r="A491" s="26" t="s">
        <v>19</v>
      </c>
      <c r="B491" s="26" t="s">
        <v>53</v>
      </c>
      <c r="C491" s="26" t="s">
        <v>2217</v>
      </c>
      <c r="D491" s="26" t="s">
        <v>2189</v>
      </c>
      <c r="E491" s="28"/>
      <c r="F491" s="28"/>
      <c r="G491" s="27">
        <v>6.3461538461538462E-7</v>
      </c>
    </row>
    <row r="492" spans="1:7" hidden="1" outlineLevel="2">
      <c r="A492" s="26" t="s">
        <v>19</v>
      </c>
      <c r="B492" s="26" t="s">
        <v>59</v>
      </c>
      <c r="C492" s="26" t="s">
        <v>2218</v>
      </c>
      <c r="D492" s="26" t="s">
        <v>2189</v>
      </c>
      <c r="E492" s="28"/>
      <c r="F492" s="28"/>
      <c r="G492" s="27">
        <v>0.87522364931506857</v>
      </c>
    </row>
    <row r="493" spans="1:7" hidden="1" outlineLevel="2">
      <c r="A493" s="26" t="s">
        <v>19</v>
      </c>
      <c r="B493" s="26" t="s">
        <v>60</v>
      </c>
      <c r="C493" s="26" t="s">
        <v>2219</v>
      </c>
      <c r="D493" s="26" t="s">
        <v>2189</v>
      </c>
      <c r="E493" s="28"/>
      <c r="F493" s="28"/>
      <c r="G493" s="27">
        <v>1.0525395692307693</v>
      </c>
    </row>
    <row r="494" spans="1:7" hidden="1" outlineLevel="2">
      <c r="A494" s="26" t="s">
        <v>19</v>
      </c>
      <c r="B494" s="26" t="s">
        <v>61</v>
      </c>
      <c r="C494" s="26" t="s">
        <v>2220</v>
      </c>
      <c r="D494" s="26" t="s">
        <v>2189</v>
      </c>
      <c r="E494" s="28"/>
      <c r="F494" s="28"/>
      <c r="G494" s="27">
        <v>0.47291076923076925</v>
      </c>
    </row>
    <row r="495" spans="1:7" hidden="1" outlineLevel="2">
      <c r="A495" s="26" t="s">
        <v>19</v>
      </c>
      <c r="B495" s="26" t="s">
        <v>62</v>
      </c>
      <c r="C495" s="26" t="s">
        <v>2221</v>
      </c>
      <c r="D495" s="26" t="s">
        <v>2189</v>
      </c>
      <c r="E495" s="28"/>
      <c r="F495" s="28"/>
      <c r="G495" s="27">
        <v>4.658846153846154E-3</v>
      </c>
    </row>
    <row r="496" spans="1:7" hidden="1" outlineLevel="2">
      <c r="A496" s="26" t="s">
        <v>19</v>
      </c>
      <c r="B496" s="26" t="s">
        <v>64</v>
      </c>
      <c r="C496" s="26" t="s">
        <v>2223</v>
      </c>
      <c r="D496" s="26" t="s">
        <v>2189</v>
      </c>
      <c r="E496" s="28"/>
      <c r="F496" s="28"/>
      <c r="G496" s="27">
        <v>0.11140538461538461</v>
      </c>
    </row>
    <row r="497" spans="1:7" hidden="1" outlineLevel="2">
      <c r="A497" s="26" t="s">
        <v>19</v>
      </c>
      <c r="B497" s="26" t="s">
        <v>65</v>
      </c>
      <c r="C497" s="26" t="s">
        <v>2224</v>
      </c>
      <c r="D497" s="26" t="s">
        <v>2189</v>
      </c>
      <c r="E497" s="28"/>
      <c r="F497" s="28"/>
      <c r="G497" s="27">
        <v>0.33884461538461536</v>
      </c>
    </row>
    <row r="498" spans="1:7" hidden="1" outlineLevel="2">
      <c r="A498" s="26" t="s">
        <v>19</v>
      </c>
      <c r="B498" s="26" t="s">
        <v>67</v>
      </c>
      <c r="C498" s="26" t="s">
        <v>2226</v>
      </c>
      <c r="D498" s="26" t="s">
        <v>2189</v>
      </c>
      <c r="E498" s="28"/>
      <c r="F498" s="28"/>
      <c r="G498" s="27">
        <v>1.5346153846153847E-3</v>
      </c>
    </row>
    <row r="499" spans="1:7" hidden="1" outlineLevel="2">
      <c r="A499" s="26" t="s">
        <v>19</v>
      </c>
      <c r="B499" s="26" t="s">
        <v>68</v>
      </c>
      <c r="C499" s="26" t="s">
        <v>2227</v>
      </c>
      <c r="D499" s="26" t="s">
        <v>2189</v>
      </c>
      <c r="E499" s="28"/>
      <c r="F499" s="28"/>
      <c r="G499" s="27">
        <v>2.7482307692307695E-2</v>
      </c>
    </row>
    <row r="500" spans="1:7" hidden="1" outlineLevel="2">
      <c r="A500" s="26" t="s">
        <v>19</v>
      </c>
      <c r="B500" s="26" t="s">
        <v>153</v>
      </c>
      <c r="C500" s="26" t="s">
        <v>2284</v>
      </c>
      <c r="D500" s="26" t="s">
        <v>2189</v>
      </c>
      <c r="E500" s="28"/>
      <c r="F500" s="28"/>
      <c r="G500" s="27">
        <v>2.8269230769230769E-4</v>
      </c>
    </row>
    <row r="501" spans="1:7" hidden="1" outlineLevel="2">
      <c r="A501" s="26" t="s">
        <v>19</v>
      </c>
      <c r="B501" s="26" t="s">
        <v>69</v>
      </c>
      <c r="C501" s="26" t="s">
        <v>2228</v>
      </c>
      <c r="D501" s="26" t="s">
        <v>2189</v>
      </c>
      <c r="E501" s="28"/>
      <c r="F501" s="28"/>
      <c r="G501" s="27">
        <v>5.5782692307692311E-2</v>
      </c>
    </row>
    <row r="502" spans="1:7" hidden="1" outlineLevel="2">
      <c r="A502" s="26" t="s">
        <v>19</v>
      </c>
      <c r="B502" s="26" t="s">
        <v>170</v>
      </c>
      <c r="C502" s="26" t="s">
        <v>2287</v>
      </c>
      <c r="D502" s="26" t="s">
        <v>2189</v>
      </c>
      <c r="E502" s="28"/>
      <c r="F502" s="28"/>
      <c r="G502" s="27">
        <v>1.9075384615384616E-2</v>
      </c>
    </row>
    <row r="503" spans="1:7" hidden="1" outlineLevel="2">
      <c r="A503" s="26" t="s">
        <v>19</v>
      </c>
      <c r="B503" s="26" t="s">
        <v>70</v>
      </c>
      <c r="C503" s="26" t="s">
        <v>2229</v>
      </c>
      <c r="D503" s="26" t="s">
        <v>2189</v>
      </c>
      <c r="E503" s="28"/>
      <c r="F503" s="28"/>
      <c r="G503" s="27">
        <v>0.1618923076923077</v>
      </c>
    </row>
    <row r="504" spans="1:7" hidden="1" outlineLevel="2">
      <c r="A504" s="26" t="s">
        <v>19</v>
      </c>
      <c r="B504" s="26" t="s">
        <v>71</v>
      </c>
      <c r="C504" s="26" t="s">
        <v>2230</v>
      </c>
      <c r="D504" s="26" t="s">
        <v>2189</v>
      </c>
      <c r="E504" s="28"/>
      <c r="F504" s="28"/>
      <c r="G504" s="27">
        <v>0.69444235384615383</v>
      </c>
    </row>
    <row r="505" spans="1:7" hidden="1" outlineLevel="2">
      <c r="A505" s="26" t="s">
        <v>19</v>
      </c>
      <c r="B505" s="26" t="s">
        <v>72</v>
      </c>
      <c r="C505" s="26" t="s">
        <v>2231</v>
      </c>
      <c r="D505" s="26" t="s">
        <v>2189</v>
      </c>
      <c r="E505" s="28"/>
      <c r="F505" s="28"/>
      <c r="G505" s="27">
        <v>0.69444235384615383</v>
      </c>
    </row>
    <row r="506" spans="1:7" hidden="1" outlineLevel="2">
      <c r="A506" s="26" t="s">
        <v>19</v>
      </c>
      <c r="B506" s="26" t="s">
        <v>73</v>
      </c>
      <c r="C506" s="26" t="s">
        <v>2232</v>
      </c>
      <c r="D506" s="26" t="s">
        <v>2189</v>
      </c>
      <c r="E506" s="28"/>
      <c r="F506" s="28"/>
      <c r="G506" s="27">
        <v>0.892948717948718</v>
      </c>
    </row>
    <row r="507" spans="1:7" hidden="1" outlineLevel="2">
      <c r="A507" s="26" t="s">
        <v>19</v>
      </c>
      <c r="B507" s="26" t="s">
        <v>74</v>
      </c>
      <c r="C507" s="26" t="s">
        <v>2233</v>
      </c>
      <c r="D507" s="26" t="s">
        <v>2189</v>
      </c>
      <c r="E507" s="28"/>
      <c r="F507" s="28"/>
      <c r="G507" s="27">
        <v>1.0717051282051282</v>
      </c>
    </row>
    <row r="508" spans="1:7" hidden="1" outlineLevel="2">
      <c r="A508" s="26" t="s">
        <v>19</v>
      </c>
      <c r="B508" s="26" t="s">
        <v>75</v>
      </c>
      <c r="C508" s="26" t="s">
        <v>2234</v>
      </c>
      <c r="D508" s="26" t="s">
        <v>2189</v>
      </c>
      <c r="E508" s="28"/>
      <c r="F508" s="28"/>
      <c r="G508" s="27">
        <v>6.6923076923076918E-2</v>
      </c>
    </row>
    <row r="509" spans="1:7" hidden="1" outlineLevel="2">
      <c r="A509" s="26" t="s">
        <v>19</v>
      </c>
      <c r="B509" s="26" t="s">
        <v>76</v>
      </c>
      <c r="C509" s="26" t="s">
        <v>2235</v>
      </c>
      <c r="D509" s="26" t="s">
        <v>2189</v>
      </c>
      <c r="E509" s="28"/>
      <c r="F509" s="28"/>
      <c r="G509" s="27">
        <v>0.28053846153846151</v>
      </c>
    </row>
    <row r="510" spans="1:7" hidden="1" outlineLevel="2">
      <c r="A510" s="26" t="s">
        <v>19</v>
      </c>
      <c r="B510" s="26" t="s">
        <v>77</v>
      </c>
      <c r="C510" s="26" t="s">
        <v>2236</v>
      </c>
      <c r="D510" s="26" t="s">
        <v>2189</v>
      </c>
      <c r="E510" s="28"/>
      <c r="F510" s="28"/>
      <c r="G510" s="27">
        <v>0.12388461538461538</v>
      </c>
    </row>
    <row r="511" spans="1:7" hidden="1" outlineLevel="2">
      <c r="A511" s="26" t="s">
        <v>19</v>
      </c>
      <c r="B511" s="26" t="s">
        <v>78</v>
      </c>
      <c r="C511" s="26" t="s">
        <v>2237</v>
      </c>
      <c r="D511" s="26" t="s">
        <v>2189</v>
      </c>
      <c r="E511" s="28"/>
      <c r="F511" s="28"/>
      <c r="G511" s="27">
        <v>0.13826923076923078</v>
      </c>
    </row>
    <row r="512" spans="1:7" hidden="1" outlineLevel="2">
      <c r="A512" s="26" t="s">
        <v>19</v>
      </c>
      <c r="B512" s="26" t="s">
        <v>79</v>
      </c>
      <c r="C512" s="26" t="s">
        <v>2238</v>
      </c>
      <c r="D512" s="26" t="s">
        <v>2189</v>
      </c>
      <c r="E512" s="28"/>
      <c r="F512" s="28"/>
      <c r="G512" s="27">
        <v>0.15180769230769231</v>
      </c>
    </row>
    <row r="513" spans="1:7" hidden="1" outlineLevel="2">
      <c r="A513" s="26" t="s">
        <v>19</v>
      </c>
      <c r="B513" s="26" t="s">
        <v>80</v>
      </c>
      <c r="C513" s="26" t="s">
        <v>2239</v>
      </c>
      <c r="D513" s="26" t="s">
        <v>2189</v>
      </c>
      <c r="E513" s="28"/>
      <c r="F513" s="28"/>
      <c r="G513" s="27">
        <v>0.36797369863013701</v>
      </c>
    </row>
    <row r="514" spans="1:7" hidden="1" outlineLevel="2">
      <c r="A514" s="26" t="s">
        <v>19</v>
      </c>
      <c r="B514" s="26" t="s">
        <v>81</v>
      </c>
      <c r="C514" s="26" t="s">
        <v>2240</v>
      </c>
      <c r="D514" s="26" t="s">
        <v>2189</v>
      </c>
      <c r="E514" s="28"/>
      <c r="F514" s="28"/>
      <c r="G514" s="27">
        <v>1.4876059720547945</v>
      </c>
    </row>
    <row r="515" spans="1:7" hidden="1" outlineLevel="2">
      <c r="A515" s="26" t="s">
        <v>19</v>
      </c>
      <c r="B515" s="26" t="s">
        <v>82</v>
      </c>
      <c r="C515" s="26" t="s">
        <v>2241</v>
      </c>
      <c r="D515" s="26" t="s">
        <v>2189</v>
      </c>
      <c r="E515" s="28"/>
      <c r="F515" s="28"/>
      <c r="G515" s="27">
        <v>0.44705867397260268</v>
      </c>
    </row>
    <row r="516" spans="1:7" hidden="1" outlineLevel="2">
      <c r="A516" s="26" t="s">
        <v>19</v>
      </c>
      <c r="B516" s="26" t="s">
        <v>83</v>
      </c>
      <c r="C516" s="26" t="s">
        <v>2242</v>
      </c>
      <c r="D516" s="26" t="s">
        <v>2189</v>
      </c>
      <c r="E516" s="28"/>
      <c r="F516" s="28"/>
      <c r="G516" s="27">
        <v>0.81221508657534247</v>
      </c>
    </row>
    <row r="517" spans="1:7" hidden="1" outlineLevel="2">
      <c r="A517" s="26" t="s">
        <v>19</v>
      </c>
      <c r="B517" s="26" t="s">
        <v>84</v>
      </c>
      <c r="C517" s="26" t="s">
        <v>2243</v>
      </c>
      <c r="D517" s="26" t="s">
        <v>2189</v>
      </c>
      <c r="E517" s="28"/>
      <c r="F517" s="28"/>
      <c r="G517" s="27">
        <v>0.68289054109589042</v>
      </c>
    </row>
    <row r="518" spans="1:7" hidden="1" outlineLevel="2">
      <c r="A518" s="26" t="s">
        <v>19</v>
      </c>
      <c r="B518" s="26" t="s">
        <v>85</v>
      </c>
      <c r="C518" s="26" t="s">
        <v>2244</v>
      </c>
      <c r="D518" s="26" t="s">
        <v>2189</v>
      </c>
      <c r="E518" s="28"/>
      <c r="F518" s="28"/>
      <c r="G518" s="27">
        <v>0.3623343805479452</v>
      </c>
    </row>
    <row r="519" spans="1:7" hidden="1" outlineLevel="2">
      <c r="A519" s="26" t="s">
        <v>19</v>
      </c>
      <c r="B519" s="26" t="s">
        <v>86</v>
      </c>
      <c r="C519" s="26" t="s">
        <v>2245</v>
      </c>
      <c r="D519" s="26" t="s">
        <v>2189</v>
      </c>
      <c r="E519" s="28"/>
      <c r="F519" s="28"/>
      <c r="G519" s="27">
        <v>1.1952771084931506</v>
      </c>
    </row>
    <row r="520" spans="1:7" hidden="1" outlineLevel="2">
      <c r="A520" s="26" t="s">
        <v>19</v>
      </c>
      <c r="B520" s="26" t="s">
        <v>87</v>
      </c>
      <c r="C520" s="26" t="s">
        <v>2246</v>
      </c>
      <c r="D520" s="26" t="s">
        <v>2189</v>
      </c>
      <c r="E520" s="28"/>
      <c r="F520" s="28"/>
      <c r="G520" s="27">
        <v>4.9317273890410962E-2</v>
      </c>
    </row>
    <row r="521" spans="1:7" hidden="1" outlineLevel="2">
      <c r="A521" s="26" t="s">
        <v>19</v>
      </c>
      <c r="B521" s="26" t="s">
        <v>88</v>
      </c>
      <c r="C521" s="26" t="s">
        <v>2247</v>
      </c>
      <c r="D521" s="26" t="s">
        <v>2189</v>
      </c>
      <c r="E521" s="28"/>
      <c r="F521" s="28"/>
      <c r="G521" s="27">
        <v>0.17368148095384614</v>
      </c>
    </row>
    <row r="522" spans="1:7" hidden="1" outlineLevel="2">
      <c r="A522" s="26" t="s">
        <v>19</v>
      </c>
      <c r="B522" s="26" t="s">
        <v>89</v>
      </c>
      <c r="C522" s="26" t="s">
        <v>2248</v>
      </c>
      <c r="D522" s="26" t="s">
        <v>2189</v>
      </c>
      <c r="E522" s="28"/>
      <c r="F522" s="28"/>
      <c r="G522" s="27">
        <v>7.9414359912000007E-2</v>
      </c>
    </row>
    <row r="523" spans="1:7" hidden="1" outlineLevel="2">
      <c r="A523" s="26" t="s">
        <v>19</v>
      </c>
      <c r="B523" s="26" t="s">
        <v>90</v>
      </c>
      <c r="C523" s="26" t="s">
        <v>2249</v>
      </c>
      <c r="D523" s="26" t="s">
        <v>2189</v>
      </c>
      <c r="E523" s="28"/>
      <c r="F523" s="28"/>
      <c r="G523" s="27">
        <v>0.13247704685169231</v>
      </c>
    </row>
    <row r="524" spans="1:7" hidden="1" outlineLevel="2">
      <c r="A524" s="26" t="s">
        <v>19</v>
      </c>
      <c r="B524" s="26" t="s">
        <v>91</v>
      </c>
      <c r="C524" s="26" t="s">
        <v>2250</v>
      </c>
      <c r="D524" s="26" t="s">
        <v>2189</v>
      </c>
      <c r="E524" s="28"/>
      <c r="F524" s="28"/>
      <c r="G524" s="27">
        <v>0.29723489309446155</v>
      </c>
    </row>
    <row r="525" spans="1:7" hidden="1" outlineLevel="2">
      <c r="A525" s="26" t="s">
        <v>19</v>
      </c>
      <c r="B525" s="26" t="s">
        <v>93</v>
      </c>
      <c r="C525" s="26" t="s">
        <v>2252</v>
      </c>
      <c r="D525" s="26" t="s">
        <v>2189</v>
      </c>
      <c r="E525" s="28"/>
      <c r="F525" s="28"/>
      <c r="G525" s="27">
        <v>2.8960081778465752E-2</v>
      </c>
    </row>
    <row r="526" spans="1:7" hidden="1" outlineLevel="2">
      <c r="A526" s="26" t="s">
        <v>19</v>
      </c>
      <c r="B526" s="26" t="s">
        <v>94</v>
      </c>
      <c r="C526" s="26" t="s">
        <v>2253</v>
      </c>
      <c r="D526" s="26" t="s">
        <v>2189</v>
      </c>
      <c r="E526" s="28"/>
      <c r="F526" s="28"/>
      <c r="G526" s="27">
        <v>0.32194847955665751</v>
      </c>
    </row>
    <row r="527" spans="1:7" hidden="1" outlineLevel="2">
      <c r="A527" s="26" t="s">
        <v>19</v>
      </c>
      <c r="B527" s="26" t="s">
        <v>95</v>
      </c>
      <c r="C527" s="26" t="s">
        <v>2254</v>
      </c>
      <c r="D527" s="26" t="s">
        <v>2189</v>
      </c>
      <c r="E527" s="28"/>
      <c r="F527" s="28"/>
      <c r="G527" s="27">
        <v>4.0903578968383564E-2</v>
      </c>
    </row>
    <row r="528" spans="1:7" hidden="1" outlineLevel="2">
      <c r="A528" s="26" t="s">
        <v>19</v>
      </c>
      <c r="B528" s="26" t="s">
        <v>96</v>
      </c>
      <c r="C528" s="26" t="s">
        <v>2255</v>
      </c>
      <c r="D528" s="26" t="s">
        <v>2189</v>
      </c>
      <c r="E528" s="28"/>
      <c r="F528" s="28"/>
      <c r="G528" s="27">
        <v>3.1846979105473974E-2</v>
      </c>
    </row>
    <row r="529" spans="1:7" hidden="1" outlineLevel="2">
      <c r="A529" s="26" t="s">
        <v>19</v>
      </c>
      <c r="B529" s="26" t="s">
        <v>97</v>
      </c>
      <c r="C529" s="26" t="s">
        <v>2256</v>
      </c>
      <c r="D529" s="26" t="s">
        <v>2189</v>
      </c>
      <c r="E529" s="28"/>
      <c r="F529" s="28"/>
      <c r="G529" s="27">
        <v>3.3175920939123292E-3</v>
      </c>
    </row>
    <row r="530" spans="1:7" hidden="1" outlineLevel="2">
      <c r="A530" s="26" t="s">
        <v>19</v>
      </c>
      <c r="B530" s="26" t="s">
        <v>98</v>
      </c>
      <c r="C530" s="26" t="s">
        <v>2257</v>
      </c>
      <c r="D530" s="26" t="s">
        <v>2189</v>
      </c>
      <c r="E530" s="28"/>
      <c r="F530" s="28"/>
      <c r="G530" s="27">
        <v>2.1948867928767122E-4</v>
      </c>
    </row>
    <row r="531" spans="1:7" hidden="1" outlineLevel="2">
      <c r="A531" s="26" t="s">
        <v>19</v>
      </c>
      <c r="B531" s="26" t="s">
        <v>99</v>
      </c>
      <c r="C531" s="26" t="s">
        <v>2258</v>
      </c>
      <c r="D531" s="26" t="s">
        <v>2189</v>
      </c>
      <c r="E531" s="28"/>
      <c r="F531" s="28"/>
      <c r="G531" s="27">
        <v>3.9839265938630131E-3</v>
      </c>
    </row>
    <row r="532" spans="1:7" hidden="1" outlineLevel="2">
      <c r="A532" s="26" t="s">
        <v>19</v>
      </c>
      <c r="B532" s="26" t="s">
        <v>100</v>
      </c>
      <c r="C532" s="26" t="s">
        <v>2259</v>
      </c>
      <c r="D532" s="26" t="s">
        <v>2189</v>
      </c>
      <c r="E532" s="28"/>
      <c r="F532" s="28"/>
      <c r="G532" s="27">
        <v>2.3240952229479452E-2</v>
      </c>
    </row>
    <row r="533" spans="1:7" hidden="1" outlineLevel="2">
      <c r="A533" s="26" t="s">
        <v>19</v>
      </c>
      <c r="B533" s="26" t="s">
        <v>101</v>
      </c>
      <c r="C533" s="26" t="s">
        <v>2260</v>
      </c>
      <c r="D533" s="26" t="s">
        <v>2189</v>
      </c>
      <c r="E533" s="28"/>
      <c r="F533" s="28"/>
      <c r="G533" s="27">
        <v>2.2507942866575342E-2</v>
      </c>
    </row>
    <row r="534" spans="1:7" hidden="1" outlineLevel="2">
      <c r="A534" s="26" t="s">
        <v>19</v>
      </c>
      <c r="B534" s="26" t="s">
        <v>102</v>
      </c>
      <c r="C534" s="26" t="s">
        <v>2261</v>
      </c>
      <c r="D534" s="26" t="s">
        <v>2189</v>
      </c>
      <c r="E534" s="28"/>
      <c r="F534" s="28"/>
      <c r="G534" s="27">
        <v>2.3439734429589036E-3</v>
      </c>
    </row>
    <row r="535" spans="1:7" hidden="1" outlineLevel="2">
      <c r="A535" s="26" t="s">
        <v>19</v>
      </c>
      <c r="B535" s="26" t="s">
        <v>103</v>
      </c>
      <c r="C535" s="26" t="s">
        <v>2262</v>
      </c>
      <c r="D535" s="26" t="s">
        <v>2189</v>
      </c>
      <c r="E535" s="28"/>
      <c r="F535" s="28"/>
      <c r="G535" s="27">
        <v>0.12093731955366577</v>
      </c>
    </row>
    <row r="536" spans="1:7" hidden="1" outlineLevel="2">
      <c r="A536" s="26" t="s">
        <v>19</v>
      </c>
      <c r="B536" s="26" t="s">
        <v>104</v>
      </c>
      <c r="C536" s="26" t="s">
        <v>2263</v>
      </c>
      <c r="D536" s="26" t="s">
        <v>2189</v>
      </c>
      <c r="E536" s="28"/>
      <c r="F536" s="28"/>
      <c r="G536" s="27">
        <v>5.0261085084273981E-2</v>
      </c>
    </row>
    <row r="537" spans="1:7" hidden="1" outlineLevel="2">
      <c r="A537" s="26" t="s">
        <v>19</v>
      </c>
      <c r="B537" s="26" t="s">
        <v>105</v>
      </c>
      <c r="C537" s="26" t="s">
        <v>2264</v>
      </c>
      <c r="D537" s="26" t="s">
        <v>2189</v>
      </c>
      <c r="E537" s="28"/>
      <c r="F537" s="28"/>
      <c r="G537" s="27">
        <v>0.1695700260370411</v>
      </c>
    </row>
    <row r="538" spans="1:7" hidden="1" outlineLevel="2">
      <c r="A538" s="26" t="s">
        <v>19</v>
      </c>
      <c r="B538" s="26" t="s">
        <v>106</v>
      </c>
      <c r="C538" s="26" t="s">
        <v>2265</v>
      </c>
      <c r="D538" s="26" t="s">
        <v>2189</v>
      </c>
      <c r="E538" s="28"/>
      <c r="F538" s="28"/>
      <c r="G538" s="27">
        <v>0.2007911648655781</v>
      </c>
    </row>
    <row r="539" spans="1:7" hidden="1" outlineLevel="2">
      <c r="A539" s="26" t="s">
        <v>19</v>
      </c>
      <c r="B539" s="26" t="s">
        <v>109</v>
      </c>
      <c r="C539" s="26" t="s">
        <v>2268</v>
      </c>
      <c r="D539" s="26" t="s">
        <v>2189</v>
      </c>
      <c r="E539" s="28"/>
      <c r="F539" s="28"/>
      <c r="G539" s="27">
        <v>4.1918176282051284E-4</v>
      </c>
    </row>
    <row r="540" spans="1:7" hidden="1" outlineLevel="2">
      <c r="A540" s="26" t="s">
        <v>19</v>
      </c>
      <c r="B540" s="26" t="s">
        <v>172</v>
      </c>
      <c r="C540" s="26" t="s">
        <v>2289</v>
      </c>
      <c r="D540" s="26" t="s">
        <v>2189</v>
      </c>
      <c r="E540" s="28"/>
      <c r="F540" s="28"/>
      <c r="G540" s="27">
        <v>6.9592948717948724E-7</v>
      </c>
    </row>
    <row r="541" spans="1:7" hidden="1" outlineLevel="2">
      <c r="A541" s="26" t="s">
        <v>19</v>
      </c>
      <c r="B541" s="26" t="s">
        <v>110</v>
      </c>
      <c r="C541" s="26" t="s">
        <v>2269</v>
      </c>
      <c r="D541" s="26" t="s">
        <v>2189</v>
      </c>
      <c r="E541" s="28"/>
      <c r="F541" s="28"/>
      <c r="G541" s="27">
        <v>3.1438782051282053E-6</v>
      </c>
    </row>
    <row r="542" spans="1:7" hidden="1" outlineLevel="2">
      <c r="A542" s="26" t="s">
        <v>19</v>
      </c>
      <c r="B542" s="26" t="s">
        <v>173</v>
      </c>
      <c r="C542" s="26" t="s">
        <v>2290</v>
      </c>
      <c r="D542" s="26" t="s">
        <v>2189</v>
      </c>
      <c r="E542" s="28"/>
      <c r="F542" s="28"/>
      <c r="G542" s="27">
        <v>5.0885498429487176E-2</v>
      </c>
    </row>
    <row r="543" spans="1:7" hidden="1" outlineLevel="2">
      <c r="A543" s="26" t="s">
        <v>19</v>
      </c>
      <c r="B543" s="26" t="s">
        <v>174</v>
      </c>
      <c r="C543" s="26" t="s">
        <v>2291</v>
      </c>
      <c r="D543" s="26" t="s">
        <v>2189</v>
      </c>
      <c r="E543" s="28"/>
      <c r="F543" s="28"/>
      <c r="G543" s="27">
        <v>2.5040064102564102E-5</v>
      </c>
    </row>
    <row r="544" spans="1:7" hidden="1" outlineLevel="2">
      <c r="A544" s="26" t="s">
        <v>19</v>
      </c>
      <c r="B544" s="26" t="s">
        <v>175</v>
      </c>
      <c r="C544" s="26" t="s">
        <v>2292</v>
      </c>
      <c r="D544" s="26" t="s">
        <v>2189</v>
      </c>
      <c r="E544" s="28"/>
      <c r="F544" s="28"/>
      <c r="G544" s="27">
        <v>6.9008365384615387E-5</v>
      </c>
    </row>
    <row r="545" spans="1:7" hidden="1" outlineLevel="2">
      <c r="A545" s="26" t="s">
        <v>19</v>
      </c>
      <c r="B545" s="26" t="s">
        <v>111</v>
      </c>
      <c r="C545" s="26" t="s">
        <v>2270</v>
      </c>
      <c r="D545" s="26" t="s">
        <v>2189</v>
      </c>
      <c r="E545" s="28"/>
      <c r="F545" s="28"/>
      <c r="G545" s="27">
        <v>1.9150913389487181E-2</v>
      </c>
    </row>
    <row r="546" spans="1:7" hidden="1" outlineLevel="2">
      <c r="A546" s="26" t="s">
        <v>19</v>
      </c>
      <c r="B546" s="26" t="s">
        <v>176</v>
      </c>
      <c r="C546" s="26" t="s">
        <v>2293</v>
      </c>
      <c r="D546" s="26" t="s">
        <v>2189</v>
      </c>
      <c r="E546" s="27">
        <v>1.8356164383561645E-3</v>
      </c>
      <c r="F546" s="27">
        <v>2.1095890410958904E-3</v>
      </c>
      <c r="G546" s="27">
        <v>1.0958904109589041E-4</v>
      </c>
    </row>
    <row r="547" spans="1:7" hidden="1" outlineLevel="2">
      <c r="A547" s="26" t="s">
        <v>19</v>
      </c>
      <c r="B547" s="26" t="s">
        <v>115</v>
      </c>
      <c r="C547" s="26" t="s">
        <v>2274</v>
      </c>
      <c r="D547" s="26" t="s">
        <v>2189</v>
      </c>
      <c r="E547" s="28"/>
      <c r="F547" s="28"/>
      <c r="G547" s="27">
        <v>8.1042191780821921E-2</v>
      </c>
    </row>
    <row r="548" spans="1:7" hidden="1" outlineLevel="2">
      <c r="A548" s="26" t="s">
        <v>19</v>
      </c>
      <c r="B548" s="26" t="s">
        <v>116</v>
      </c>
      <c r="C548" s="26" t="s">
        <v>2275</v>
      </c>
      <c r="D548" s="26" t="s">
        <v>2189</v>
      </c>
      <c r="E548" s="28"/>
      <c r="F548" s="28"/>
      <c r="G548" s="27">
        <v>1.7567123287671231E-2</v>
      </c>
    </row>
    <row r="549" spans="1:7" hidden="1" outlineLevel="2">
      <c r="A549" s="26" t="s">
        <v>19</v>
      </c>
      <c r="B549" s="26" t="s">
        <v>117</v>
      </c>
      <c r="C549" s="26" t="s">
        <v>2276</v>
      </c>
      <c r="D549" s="26" t="s">
        <v>2189</v>
      </c>
      <c r="E549" s="28"/>
      <c r="F549" s="28"/>
      <c r="G549" s="27">
        <v>6.9041095890410957E-3</v>
      </c>
    </row>
    <row r="550" spans="1:7" hidden="1" outlineLevel="2">
      <c r="A550" s="26" t="s">
        <v>19</v>
      </c>
      <c r="B550" s="26" t="s">
        <v>148</v>
      </c>
      <c r="C550" s="26" t="s">
        <v>2279</v>
      </c>
      <c r="D550" s="26" t="s">
        <v>2189</v>
      </c>
      <c r="E550" s="27">
        <v>0.13724931506849317</v>
      </c>
      <c r="F550" s="27">
        <v>3.1999999999999997E-3</v>
      </c>
      <c r="G550" s="27">
        <v>2.5161643835616442E-2</v>
      </c>
    </row>
    <row r="551" spans="1:7" hidden="1" outlineLevel="2">
      <c r="A551" s="26" t="s">
        <v>19</v>
      </c>
      <c r="B551" s="26" t="s">
        <v>149</v>
      </c>
      <c r="C551" s="26" t="s">
        <v>2280</v>
      </c>
      <c r="D551" s="26" t="s">
        <v>2189</v>
      </c>
      <c r="E551" s="27">
        <v>2.282191780821918E-2</v>
      </c>
      <c r="F551" s="27">
        <v>7.3972602739726036E-4</v>
      </c>
      <c r="G551" s="27">
        <v>5.8356164383561639E-3</v>
      </c>
    </row>
    <row r="552" spans="1:7" hidden="1" outlineLevel="2">
      <c r="A552" s="26" t="s">
        <v>19</v>
      </c>
      <c r="B552" s="26" t="s">
        <v>150</v>
      </c>
      <c r="C552" s="26" t="s">
        <v>2281</v>
      </c>
      <c r="D552" s="26" t="s">
        <v>2189</v>
      </c>
      <c r="E552" s="27">
        <v>3.8076923076923075E-3</v>
      </c>
      <c r="F552" s="27">
        <v>5.0000000000000001E-4</v>
      </c>
      <c r="G552" s="27">
        <v>1.5384615384615385E-4</v>
      </c>
    </row>
    <row r="553" spans="1:7" hidden="1" outlineLevel="2">
      <c r="A553" s="26" t="s">
        <v>19</v>
      </c>
      <c r="B553" s="26" t="s">
        <v>151</v>
      </c>
      <c r="C553" s="26" t="s">
        <v>2282</v>
      </c>
      <c r="D553" s="26" t="s">
        <v>2189</v>
      </c>
      <c r="E553" s="28"/>
      <c r="F553" s="28"/>
      <c r="G553" s="27">
        <v>1.3586538461538462E-3</v>
      </c>
    </row>
    <row r="554" spans="1:7" outlineLevel="1" collapsed="1">
      <c r="A554" s="33" t="s">
        <v>2299</v>
      </c>
      <c r="B554" s="31"/>
      <c r="C554" s="31"/>
      <c r="D554" s="31"/>
      <c r="E554" s="28">
        <f>SUBTOTAL(9,E462:E553)</f>
        <v>2.1427732083009303</v>
      </c>
      <c r="F554" s="28">
        <f>SUBTOTAL(9,F462:F553)</f>
        <v>2.7510281927248683</v>
      </c>
      <c r="G554" s="32">
        <f>SUBTOTAL(9,G462:G553)</f>
        <v>15.01260988078849</v>
      </c>
    </row>
    <row r="555" spans="1:7">
      <c r="A555" s="33" t="s">
        <v>2172</v>
      </c>
      <c r="B555" s="31"/>
      <c r="C555" s="31"/>
      <c r="D555" s="31"/>
      <c r="E555" s="28">
        <f>SUBTOTAL(9,E2:E553)</f>
        <v>15.35619037085355</v>
      </c>
      <c r="F555" s="28">
        <f>SUBTOTAL(9,F2:F553)</f>
        <v>8.5023950346206512</v>
      </c>
      <c r="G555" s="32">
        <f>SUBTOTAL(9,G2:G553)</f>
        <v>68.092630730851468</v>
      </c>
    </row>
  </sheetData>
  <sheetProtection password="CD58" sheet="1" objects="1" scenarios="1"/>
  <printOptions gridLines="1"/>
  <pageMargins left="0.45" right="0.45" top="0.5" bottom="0.5" header="0.3" footer="0.3"/>
  <pageSetup orientation="landscape" r:id="rId1"/>
  <headerFooter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793"/>
  <sheetViews>
    <sheetView workbookViewId="0">
      <pane ySplit="1" topLeftCell="A2" activePane="bottomLeft" state="frozen"/>
      <selection pane="bottomLeft" activeCell="C798" sqref="C798"/>
    </sheetView>
  </sheetViews>
  <sheetFormatPr defaultRowHeight="12.75" outlineLevelRow="2"/>
  <cols>
    <col min="1" max="1" width="12.140625" style="161" customWidth="1"/>
    <col min="2" max="2" width="12.7109375" style="161" customWidth="1"/>
    <col min="3" max="3" width="108" style="161" bestFit="1" customWidth="1"/>
    <col min="4" max="4" width="10.140625" style="161" bestFit="1" customWidth="1"/>
    <col min="5" max="8" width="9.28515625" style="161" bestFit="1" customWidth="1"/>
    <col min="9" max="9" width="10.140625" style="161" bestFit="1" customWidth="1"/>
    <col min="10" max="16384" width="9.140625" style="161"/>
  </cols>
  <sheetData>
    <row r="1" spans="1:9" s="156" customFormat="1" ht="38.25">
      <c r="A1" s="154" t="s">
        <v>2853</v>
      </c>
      <c r="B1" s="154" t="s">
        <v>2852</v>
      </c>
      <c r="C1" s="154" t="s">
        <v>2186</v>
      </c>
      <c r="D1" s="155" t="s">
        <v>0</v>
      </c>
      <c r="E1" s="155" t="s">
        <v>22</v>
      </c>
      <c r="F1" s="155" t="s">
        <v>1</v>
      </c>
      <c r="G1" s="155" t="s">
        <v>2</v>
      </c>
      <c r="H1" s="155" t="s">
        <v>3</v>
      </c>
      <c r="I1" s="155" t="s">
        <v>4</v>
      </c>
    </row>
    <row r="2" spans="1:9" hidden="1" outlineLevel="2">
      <c r="A2" s="157" t="s">
        <v>5</v>
      </c>
      <c r="B2" s="157" t="s">
        <v>23</v>
      </c>
      <c r="C2" s="158" t="s">
        <v>2302</v>
      </c>
      <c r="D2" s="159">
        <v>0.91656406400000001</v>
      </c>
      <c r="E2" s="160"/>
      <c r="F2" s="159">
        <v>0.91656406400000001</v>
      </c>
      <c r="G2" s="160"/>
      <c r="H2" s="159">
        <v>4.4642061479999997</v>
      </c>
      <c r="I2" s="159">
        <v>7.2785970000000005E-2</v>
      </c>
    </row>
    <row r="3" spans="1:9" hidden="1" outlineLevel="2">
      <c r="A3" s="157" t="s">
        <v>5</v>
      </c>
      <c r="B3" s="157" t="s">
        <v>24</v>
      </c>
      <c r="C3" s="158" t="s">
        <v>2303</v>
      </c>
      <c r="D3" s="159">
        <v>24.242509399999999</v>
      </c>
      <c r="E3" s="159">
        <v>3.8788015040000001</v>
      </c>
      <c r="F3" s="159">
        <v>96.970037610000006</v>
      </c>
      <c r="G3" s="159">
        <v>10.32730901</v>
      </c>
      <c r="H3" s="159">
        <v>209.4552812</v>
      </c>
      <c r="I3" s="159">
        <v>1.648490639</v>
      </c>
    </row>
    <row r="4" spans="1:9" hidden="1" outlineLevel="2">
      <c r="A4" s="157" t="s">
        <v>5</v>
      </c>
      <c r="B4" s="157" t="s">
        <v>25</v>
      </c>
      <c r="C4" s="158" t="s">
        <v>2304</v>
      </c>
      <c r="D4" s="159">
        <v>6.8310304000000002E-2</v>
      </c>
      <c r="E4" s="159">
        <v>1.0929649E-2</v>
      </c>
      <c r="F4" s="159">
        <v>0.75141334800000004</v>
      </c>
      <c r="G4" s="159">
        <v>8.8956410999999999E-2</v>
      </c>
      <c r="H4" s="159">
        <v>4.3445353569999998</v>
      </c>
      <c r="I4" s="159">
        <v>1.5438129E-2</v>
      </c>
    </row>
    <row r="5" spans="1:9" hidden="1" outlineLevel="2">
      <c r="A5" s="157" t="s">
        <v>5</v>
      </c>
      <c r="B5" s="157" t="s">
        <v>26</v>
      </c>
      <c r="C5" s="158" t="s">
        <v>2305</v>
      </c>
      <c r="D5" s="159">
        <v>282.4903956</v>
      </c>
      <c r="E5" s="159">
        <v>1.6478606410000001</v>
      </c>
      <c r="F5" s="159">
        <v>336.29809</v>
      </c>
      <c r="G5" s="159">
        <v>1.446081787</v>
      </c>
      <c r="H5" s="159">
        <v>2.0177885400000002</v>
      </c>
      <c r="I5" s="159">
        <v>18.496394949999999</v>
      </c>
    </row>
    <row r="6" spans="1:9" hidden="1" outlineLevel="2">
      <c r="A6" s="157" t="s">
        <v>5</v>
      </c>
      <c r="B6" s="157" t="s">
        <v>27</v>
      </c>
      <c r="C6" s="158" t="s">
        <v>2306</v>
      </c>
      <c r="D6" s="159">
        <v>10.808531179999999</v>
      </c>
      <c r="E6" s="159">
        <v>6.7807597999999997E-2</v>
      </c>
      <c r="F6" s="159">
        <v>19.298042500000001</v>
      </c>
      <c r="G6" s="159">
        <v>5.4246079000000003E-2</v>
      </c>
      <c r="H6" s="159">
        <v>8.1369118000000004E-2</v>
      </c>
      <c r="I6" s="159">
        <v>0.70519902300000004</v>
      </c>
    </row>
    <row r="7" spans="1:9" hidden="1" outlineLevel="2">
      <c r="A7" s="157" t="s">
        <v>5</v>
      </c>
      <c r="B7" s="157" t="s">
        <v>28</v>
      </c>
      <c r="C7" s="158" t="s">
        <v>2307</v>
      </c>
      <c r="D7" s="159">
        <v>0.31596812600000002</v>
      </c>
      <c r="E7" s="159">
        <v>6.3193625000000003E-2</v>
      </c>
      <c r="F7" s="159">
        <v>1.1374852529999999</v>
      </c>
      <c r="G7" s="159">
        <v>0.134602422</v>
      </c>
      <c r="H7" s="159">
        <v>2.729964608</v>
      </c>
      <c r="I7" s="159">
        <v>4.5057054999999999E-2</v>
      </c>
    </row>
    <row r="8" spans="1:9" hidden="1" outlineLevel="2">
      <c r="A8" s="157" t="s">
        <v>5</v>
      </c>
      <c r="B8" s="157" t="s">
        <v>29</v>
      </c>
      <c r="C8" s="158" t="s">
        <v>2308</v>
      </c>
      <c r="D8" s="159">
        <v>4.0862639749999996</v>
      </c>
      <c r="E8" s="160"/>
      <c r="F8" s="159">
        <v>0.13521818999999999</v>
      </c>
      <c r="G8" s="160"/>
      <c r="H8" s="159">
        <v>0.55276007199999999</v>
      </c>
      <c r="I8" s="159">
        <v>0.148591417</v>
      </c>
    </row>
    <row r="9" spans="1:9" hidden="1" outlineLevel="2">
      <c r="A9" s="157" t="s">
        <v>5</v>
      </c>
      <c r="B9" s="157" t="s">
        <v>30</v>
      </c>
      <c r="C9" s="158" t="s">
        <v>2309</v>
      </c>
      <c r="D9" s="159">
        <v>36.298355010000002</v>
      </c>
      <c r="E9" s="159">
        <v>7.2596710020000002</v>
      </c>
      <c r="F9" s="159">
        <v>130.67407800000001</v>
      </c>
      <c r="G9" s="159">
        <v>15.463099229999999</v>
      </c>
      <c r="H9" s="159">
        <v>313.61778729999997</v>
      </c>
      <c r="I9" s="159">
        <v>5.1761454240000004</v>
      </c>
    </row>
    <row r="10" spans="1:9" hidden="1" outlineLevel="2">
      <c r="A10" s="157" t="s">
        <v>5</v>
      </c>
      <c r="B10" s="157" t="s">
        <v>31</v>
      </c>
      <c r="C10" s="158" t="s">
        <v>2310</v>
      </c>
      <c r="D10" s="159">
        <v>111.38637799999999</v>
      </c>
      <c r="E10" s="159">
        <v>55.693188999999997</v>
      </c>
      <c r="F10" s="159">
        <v>261.75798830000002</v>
      </c>
      <c r="G10" s="160"/>
      <c r="H10" s="159">
        <v>1.67079567</v>
      </c>
      <c r="I10" s="159">
        <v>15.315626979999999</v>
      </c>
    </row>
    <row r="11" spans="1:9" hidden="1" outlineLevel="2">
      <c r="A11" s="157" t="s">
        <v>5</v>
      </c>
      <c r="B11" s="157" t="s">
        <v>32</v>
      </c>
      <c r="C11" s="158" t="s">
        <v>2311</v>
      </c>
      <c r="D11" s="159">
        <v>11.969325639999999</v>
      </c>
      <c r="E11" s="159">
        <v>0.14639175200000001</v>
      </c>
      <c r="F11" s="159">
        <v>42.207622010000001</v>
      </c>
      <c r="G11" s="159">
        <v>0.12847107099999999</v>
      </c>
      <c r="H11" s="159">
        <v>0.179261959</v>
      </c>
      <c r="I11" s="159">
        <v>1.6432346259999999</v>
      </c>
    </row>
    <row r="12" spans="1:9" hidden="1" outlineLevel="2">
      <c r="A12" s="157" t="s">
        <v>5</v>
      </c>
      <c r="B12" s="157" t="s">
        <v>33</v>
      </c>
      <c r="C12" s="158" t="s">
        <v>2312</v>
      </c>
      <c r="D12" s="159">
        <v>755.6103584</v>
      </c>
      <c r="E12" s="159">
        <v>9.1281788269999993</v>
      </c>
      <c r="F12" s="159">
        <v>13.18514719</v>
      </c>
      <c r="G12" s="159">
        <v>119.68056679999999</v>
      </c>
      <c r="H12" s="159">
        <v>2.0284841839999999</v>
      </c>
      <c r="I12" s="159">
        <v>95.845877680000001</v>
      </c>
    </row>
    <row r="13" spans="1:9" hidden="1" outlineLevel="2">
      <c r="A13" s="157" t="s">
        <v>5</v>
      </c>
      <c r="B13" s="157" t="s">
        <v>34</v>
      </c>
      <c r="C13" s="158" t="s">
        <v>2313</v>
      </c>
      <c r="D13" s="159">
        <v>449.58434060000002</v>
      </c>
      <c r="E13" s="159">
        <v>3.3114964429999998</v>
      </c>
      <c r="F13" s="159">
        <v>5.4542294350000002</v>
      </c>
      <c r="G13" s="159">
        <v>59.606935970000002</v>
      </c>
      <c r="H13" s="159">
        <v>0.77917563400000001</v>
      </c>
      <c r="I13" s="159">
        <v>103.24077149999999</v>
      </c>
    </row>
    <row r="14" spans="1:9" hidden="1" outlineLevel="2">
      <c r="A14" s="157" t="s">
        <v>5</v>
      </c>
      <c r="B14" s="157" t="s">
        <v>35</v>
      </c>
      <c r="C14" s="158" t="s">
        <v>2314</v>
      </c>
      <c r="D14" s="159">
        <v>110.7493922</v>
      </c>
      <c r="E14" s="159">
        <v>0.70791514899999997</v>
      </c>
      <c r="F14" s="159">
        <v>1.793385045</v>
      </c>
      <c r="G14" s="159">
        <v>15.4168188</v>
      </c>
      <c r="H14" s="159">
        <v>0.31462895499999999</v>
      </c>
      <c r="I14" s="159">
        <v>9.4388686560000004</v>
      </c>
    </row>
    <row r="15" spans="1:9" hidden="1" outlineLevel="2">
      <c r="A15" s="157" t="s">
        <v>5</v>
      </c>
      <c r="B15" s="157" t="s">
        <v>36</v>
      </c>
      <c r="C15" s="158" t="s">
        <v>2315</v>
      </c>
      <c r="D15" s="159">
        <v>27.38598751</v>
      </c>
      <c r="E15" s="159">
        <v>0.23608609899999999</v>
      </c>
      <c r="F15" s="159">
        <v>0.524635776</v>
      </c>
      <c r="G15" s="159">
        <v>5.3512849149999999</v>
      </c>
      <c r="H15" s="159">
        <v>0.10492715499999999</v>
      </c>
      <c r="I15" s="159">
        <v>3.9347683199999999</v>
      </c>
    </row>
    <row r="16" spans="1:9" hidden="1" outlineLevel="2">
      <c r="A16" s="157" t="s">
        <v>5</v>
      </c>
      <c r="B16" s="157" t="s">
        <v>37</v>
      </c>
      <c r="C16" s="158" t="s">
        <v>2316</v>
      </c>
      <c r="D16" s="159">
        <v>246.74779620000001</v>
      </c>
      <c r="E16" s="159">
        <v>1.817466437</v>
      </c>
      <c r="F16" s="159">
        <v>2.9934741310000001</v>
      </c>
      <c r="G16" s="159">
        <v>32.714395860000003</v>
      </c>
      <c r="H16" s="159">
        <v>0.42763916200000002</v>
      </c>
      <c r="I16" s="159">
        <v>56.662188909999998</v>
      </c>
    </row>
    <row r="17" spans="1:9" hidden="1" outlineLevel="2">
      <c r="A17" s="157" t="s">
        <v>5</v>
      </c>
      <c r="B17" s="157" t="s">
        <v>38</v>
      </c>
      <c r="C17" s="158" t="s">
        <v>2317</v>
      </c>
      <c r="D17" s="159">
        <v>60.823587689999997</v>
      </c>
      <c r="E17" s="159">
        <v>0.388787137</v>
      </c>
      <c r="F17" s="159">
        <v>0.98492741399999995</v>
      </c>
      <c r="G17" s="159">
        <v>8.4669198770000005</v>
      </c>
      <c r="H17" s="159">
        <v>0.17279428299999999</v>
      </c>
      <c r="I17" s="159">
        <v>5.1838284960000003</v>
      </c>
    </row>
    <row r="18" spans="1:9" hidden="1" outlineLevel="2">
      <c r="A18" s="157" t="s">
        <v>5</v>
      </c>
      <c r="B18" s="157" t="s">
        <v>39</v>
      </c>
      <c r="C18" s="158" t="s">
        <v>2318</v>
      </c>
      <c r="D18" s="159">
        <v>15.00656583</v>
      </c>
      <c r="E18" s="159">
        <v>0.12936694700000001</v>
      </c>
      <c r="F18" s="159">
        <v>0.28748210400000002</v>
      </c>
      <c r="G18" s="159">
        <v>2.9323174609999998</v>
      </c>
      <c r="H18" s="159">
        <v>5.7496420999999999E-2</v>
      </c>
      <c r="I18" s="159">
        <v>2.1561157799999999</v>
      </c>
    </row>
    <row r="19" spans="1:9" hidden="1" outlineLevel="2">
      <c r="A19" s="157" t="s">
        <v>5</v>
      </c>
      <c r="B19" s="157" t="s">
        <v>40</v>
      </c>
      <c r="C19" s="158" t="s">
        <v>2319</v>
      </c>
      <c r="D19" s="159">
        <v>1.515906</v>
      </c>
      <c r="E19" s="159">
        <v>2.8601999999999999E-2</v>
      </c>
      <c r="F19" s="159">
        <v>0.362292</v>
      </c>
      <c r="G19" s="159">
        <v>0.29174040000000001</v>
      </c>
      <c r="H19" s="159">
        <v>3.0508799999999999E-2</v>
      </c>
      <c r="I19" s="159">
        <v>3.9089399999999996E-3</v>
      </c>
    </row>
    <row r="20" spans="1:9" hidden="1" outlineLevel="2">
      <c r="A20" s="157" t="s">
        <v>5</v>
      </c>
      <c r="B20" s="157" t="s">
        <v>41</v>
      </c>
      <c r="C20" s="158" t="s">
        <v>2320</v>
      </c>
      <c r="D20" s="159">
        <v>106.8234695</v>
      </c>
      <c r="E20" s="159">
        <v>1.0472889169999999</v>
      </c>
      <c r="F20" s="159">
        <v>1.071335487</v>
      </c>
      <c r="G20" s="159">
        <v>16.058430059999999</v>
      </c>
      <c r="H20" s="159">
        <v>1.181109167</v>
      </c>
      <c r="I20" s="159">
        <v>6.8655606770000004</v>
      </c>
    </row>
    <row r="21" spans="1:9" hidden="1" outlineLevel="2">
      <c r="A21" s="157" t="s">
        <v>5</v>
      </c>
      <c r="B21" s="157" t="s">
        <v>42</v>
      </c>
      <c r="C21" s="158" t="s">
        <v>2321</v>
      </c>
      <c r="D21" s="159">
        <v>3.2268150430000002</v>
      </c>
      <c r="E21" s="159">
        <v>3.8981658000000002E-2</v>
      </c>
      <c r="F21" s="159">
        <v>5.6306839999999997E-2</v>
      </c>
      <c r="G21" s="159">
        <v>0.51109285199999999</v>
      </c>
      <c r="H21" s="159">
        <v>8.6625910000000007E-3</v>
      </c>
      <c r="I21" s="159">
        <v>0.40930741199999998</v>
      </c>
    </row>
    <row r="22" spans="1:9" hidden="1" outlineLevel="2">
      <c r="A22" s="157" t="s">
        <v>5</v>
      </c>
      <c r="B22" s="157" t="s">
        <v>43</v>
      </c>
      <c r="C22" s="158" t="s">
        <v>2322</v>
      </c>
      <c r="D22" s="159">
        <v>42.343332400000001</v>
      </c>
      <c r="E22" s="160"/>
      <c r="F22" s="159">
        <v>2.60126452</v>
      </c>
      <c r="G22" s="159">
        <v>9.6142520000000005</v>
      </c>
      <c r="H22" s="160"/>
      <c r="I22" s="159">
        <v>13.392246800000001</v>
      </c>
    </row>
    <row r="23" spans="1:9" hidden="1" outlineLevel="2">
      <c r="A23" s="157" t="s">
        <v>5</v>
      </c>
      <c r="B23" s="157" t="s">
        <v>44</v>
      </c>
      <c r="C23" s="158" t="s">
        <v>2323</v>
      </c>
      <c r="D23" s="159">
        <v>1.6202000000000001</v>
      </c>
      <c r="E23" s="159">
        <v>0.32400000000000001</v>
      </c>
      <c r="F23" s="159">
        <v>5.8327</v>
      </c>
      <c r="G23" s="159">
        <v>0.69020000000000004</v>
      </c>
      <c r="H23" s="159">
        <v>13.9985</v>
      </c>
      <c r="I23" s="159">
        <v>0.23100000000000001</v>
      </c>
    </row>
    <row r="24" spans="1:9" hidden="1" outlineLevel="2">
      <c r="A24" s="157" t="s">
        <v>5</v>
      </c>
      <c r="B24" s="157" t="s">
        <v>45</v>
      </c>
      <c r="C24" s="158" t="s">
        <v>2324</v>
      </c>
      <c r="D24" s="160"/>
      <c r="E24" s="160"/>
      <c r="F24" s="160"/>
      <c r="G24" s="159">
        <v>272.83499999999998</v>
      </c>
      <c r="H24" s="160"/>
      <c r="I24" s="160"/>
    </row>
    <row r="25" spans="1:9" hidden="1" outlineLevel="2">
      <c r="A25" s="157" t="s">
        <v>5</v>
      </c>
      <c r="B25" s="157" t="s">
        <v>46</v>
      </c>
      <c r="C25" s="158" t="s">
        <v>2325</v>
      </c>
      <c r="D25" s="160"/>
      <c r="E25" s="160"/>
      <c r="F25" s="160"/>
      <c r="G25" s="159">
        <v>0.77470000000000006</v>
      </c>
      <c r="H25" s="160"/>
      <c r="I25" s="160"/>
    </row>
    <row r="26" spans="1:9" hidden="1" outlineLevel="2">
      <c r="A26" s="157" t="s">
        <v>5</v>
      </c>
      <c r="B26" s="157" t="s">
        <v>47</v>
      </c>
      <c r="C26" s="158" t="s">
        <v>2326</v>
      </c>
      <c r="D26" s="159">
        <v>15.35</v>
      </c>
      <c r="E26" s="160"/>
      <c r="F26" s="160"/>
      <c r="G26" s="159">
        <v>17.809999999999999</v>
      </c>
      <c r="H26" s="160"/>
      <c r="I26" s="159">
        <v>4.5999999999999996</v>
      </c>
    </row>
    <row r="27" spans="1:9" hidden="1" outlineLevel="2">
      <c r="A27" s="157" t="s">
        <v>5</v>
      </c>
      <c r="B27" s="157" t="s">
        <v>48</v>
      </c>
      <c r="C27" s="158" t="s">
        <v>2327</v>
      </c>
      <c r="D27" s="159">
        <v>46.84</v>
      </c>
      <c r="E27" s="160"/>
      <c r="F27" s="160"/>
      <c r="G27" s="159">
        <v>115.39</v>
      </c>
      <c r="H27" s="160"/>
      <c r="I27" s="159">
        <v>14.32</v>
      </c>
    </row>
    <row r="28" spans="1:9" hidden="1" outlineLevel="2">
      <c r="A28" s="157" t="s">
        <v>5</v>
      </c>
      <c r="B28" s="157" t="s">
        <v>49</v>
      </c>
      <c r="C28" s="158" t="s">
        <v>2328</v>
      </c>
      <c r="D28" s="160"/>
      <c r="E28" s="160"/>
      <c r="F28" s="160"/>
      <c r="G28" s="160"/>
      <c r="H28" s="160"/>
      <c r="I28" s="159">
        <v>2.5099999999999998</v>
      </c>
    </row>
    <row r="29" spans="1:9" hidden="1" outlineLevel="2">
      <c r="A29" s="157" t="s">
        <v>5</v>
      </c>
      <c r="B29" s="157" t="s">
        <v>50</v>
      </c>
      <c r="C29" s="158" t="s">
        <v>2329</v>
      </c>
      <c r="D29" s="159">
        <v>3.74</v>
      </c>
      <c r="E29" s="160"/>
      <c r="F29" s="160"/>
      <c r="G29" s="159">
        <v>22.94</v>
      </c>
      <c r="H29" s="160"/>
      <c r="I29" s="159">
        <v>1.81</v>
      </c>
    </row>
    <row r="30" spans="1:9" hidden="1" outlineLevel="2">
      <c r="A30" s="157" t="s">
        <v>5</v>
      </c>
      <c r="B30" s="157" t="s">
        <v>51</v>
      </c>
      <c r="C30" s="158" t="s">
        <v>2330</v>
      </c>
      <c r="D30" s="160"/>
      <c r="E30" s="160"/>
      <c r="F30" s="160"/>
      <c r="G30" s="159">
        <v>2</v>
      </c>
      <c r="H30" s="160"/>
      <c r="I30" s="159">
        <v>0.09</v>
      </c>
    </row>
    <row r="31" spans="1:9" hidden="1" outlineLevel="2">
      <c r="A31" s="157" t="s">
        <v>5</v>
      </c>
      <c r="B31" s="157" t="s">
        <v>52</v>
      </c>
      <c r="C31" s="158" t="s">
        <v>2331</v>
      </c>
      <c r="D31" s="160"/>
      <c r="E31" s="160"/>
      <c r="F31" s="160"/>
      <c r="G31" s="160"/>
      <c r="H31" s="160"/>
      <c r="I31" s="159">
        <v>7.9097999999999997</v>
      </c>
    </row>
    <row r="32" spans="1:9" hidden="1" outlineLevel="2">
      <c r="A32" s="157" t="s">
        <v>5</v>
      </c>
      <c r="B32" s="157" t="s">
        <v>53</v>
      </c>
      <c r="C32" s="158" t="s">
        <v>2333</v>
      </c>
      <c r="D32" s="160"/>
      <c r="E32" s="160"/>
      <c r="F32" s="160"/>
      <c r="G32" s="160"/>
      <c r="H32" s="160"/>
      <c r="I32" s="159">
        <v>3.5130000000000001E-3</v>
      </c>
    </row>
    <row r="33" spans="1:9" hidden="1" outlineLevel="2">
      <c r="A33" s="157" t="s">
        <v>5</v>
      </c>
      <c r="B33" s="157" t="s">
        <v>54</v>
      </c>
      <c r="C33" s="158" t="s">
        <v>2334</v>
      </c>
      <c r="D33" s="160"/>
      <c r="E33" s="160"/>
      <c r="F33" s="160"/>
      <c r="G33" s="159">
        <v>4.7</v>
      </c>
      <c r="H33" s="160"/>
      <c r="I33" s="160"/>
    </row>
    <row r="34" spans="1:9" hidden="1" outlineLevel="2">
      <c r="A34" s="157" t="s">
        <v>5</v>
      </c>
      <c r="B34" s="157" t="s">
        <v>55</v>
      </c>
      <c r="C34" s="158" t="s">
        <v>2335</v>
      </c>
      <c r="D34" s="160"/>
      <c r="E34" s="160"/>
      <c r="F34" s="160"/>
      <c r="G34" s="159">
        <v>62.86</v>
      </c>
      <c r="H34" s="160"/>
      <c r="I34" s="160"/>
    </row>
    <row r="35" spans="1:9" hidden="1" outlineLevel="2">
      <c r="A35" s="157" t="s">
        <v>5</v>
      </c>
      <c r="B35" s="157" t="s">
        <v>56</v>
      </c>
      <c r="C35" s="158" t="s">
        <v>2336</v>
      </c>
      <c r="D35" s="160"/>
      <c r="E35" s="160"/>
      <c r="F35" s="160"/>
      <c r="G35" s="159">
        <v>38.68</v>
      </c>
      <c r="H35" s="160"/>
      <c r="I35" s="160"/>
    </row>
    <row r="36" spans="1:9" hidden="1" outlineLevel="2">
      <c r="A36" s="157" t="s">
        <v>5</v>
      </c>
      <c r="B36" s="157" t="s">
        <v>57</v>
      </c>
      <c r="C36" s="158" t="s">
        <v>2337</v>
      </c>
      <c r="D36" s="160"/>
      <c r="E36" s="160"/>
      <c r="F36" s="160"/>
      <c r="G36" s="159">
        <v>23</v>
      </c>
      <c r="H36" s="160"/>
      <c r="I36" s="160"/>
    </row>
    <row r="37" spans="1:9" hidden="1" outlineLevel="2">
      <c r="A37" s="157" t="s">
        <v>5</v>
      </c>
      <c r="B37" s="157" t="s">
        <v>58</v>
      </c>
      <c r="C37" s="158" t="s">
        <v>2338</v>
      </c>
      <c r="D37" s="160"/>
      <c r="E37" s="159">
        <v>2.23</v>
      </c>
      <c r="F37" s="160"/>
      <c r="G37" s="160"/>
      <c r="H37" s="160"/>
      <c r="I37" s="160"/>
    </row>
    <row r="38" spans="1:9" hidden="1" outlineLevel="2">
      <c r="A38" s="157" t="s">
        <v>5</v>
      </c>
      <c r="B38" s="157" t="s">
        <v>59</v>
      </c>
      <c r="C38" s="158" t="s">
        <v>2339</v>
      </c>
      <c r="D38" s="160"/>
      <c r="E38" s="160"/>
      <c r="F38" s="160"/>
      <c r="G38" s="160"/>
      <c r="H38" s="160"/>
      <c r="I38" s="159">
        <v>212.67779999999999</v>
      </c>
    </row>
    <row r="39" spans="1:9" hidden="1" outlineLevel="2">
      <c r="A39" s="157" t="s">
        <v>5</v>
      </c>
      <c r="B39" s="157" t="s">
        <v>60</v>
      </c>
      <c r="C39" s="158" t="s">
        <v>2340</v>
      </c>
      <c r="D39" s="160"/>
      <c r="E39" s="160"/>
      <c r="F39" s="160"/>
      <c r="G39" s="160"/>
      <c r="H39" s="160"/>
      <c r="I39" s="159">
        <v>182.18889999999999</v>
      </c>
    </row>
    <row r="40" spans="1:9" hidden="1" outlineLevel="2">
      <c r="A40" s="157" t="s">
        <v>5</v>
      </c>
      <c r="B40" s="157" t="s">
        <v>61</v>
      </c>
      <c r="C40" s="158" t="s">
        <v>2341</v>
      </c>
      <c r="D40" s="160"/>
      <c r="E40" s="160"/>
      <c r="F40" s="160"/>
      <c r="G40" s="160"/>
      <c r="H40" s="160"/>
      <c r="I40" s="159">
        <v>128.40950000000001</v>
      </c>
    </row>
    <row r="41" spans="1:9" hidden="1" outlineLevel="2">
      <c r="A41" s="157" t="s">
        <v>5</v>
      </c>
      <c r="B41" s="157" t="s">
        <v>62</v>
      </c>
      <c r="C41" s="158" t="s">
        <v>2221</v>
      </c>
      <c r="D41" s="160"/>
      <c r="E41" s="160"/>
      <c r="F41" s="160"/>
      <c r="G41" s="160"/>
      <c r="H41" s="160"/>
      <c r="I41" s="159">
        <v>19.983000000000001</v>
      </c>
    </row>
    <row r="42" spans="1:9" hidden="1" outlineLevel="2">
      <c r="A42" s="157" t="s">
        <v>5</v>
      </c>
      <c r="B42" s="157" t="s">
        <v>63</v>
      </c>
      <c r="C42" s="158" t="s">
        <v>2342</v>
      </c>
      <c r="D42" s="160"/>
      <c r="E42" s="160"/>
      <c r="F42" s="160"/>
      <c r="G42" s="160"/>
      <c r="H42" s="160"/>
      <c r="I42" s="159">
        <v>1.0649</v>
      </c>
    </row>
    <row r="43" spans="1:9" hidden="1" outlineLevel="2">
      <c r="A43" s="157" t="s">
        <v>5</v>
      </c>
      <c r="B43" s="157" t="s">
        <v>64</v>
      </c>
      <c r="C43" s="158" t="s">
        <v>2343</v>
      </c>
      <c r="D43" s="160"/>
      <c r="E43" s="160"/>
      <c r="F43" s="160"/>
      <c r="G43" s="160"/>
      <c r="H43" s="160"/>
      <c r="I43" s="159">
        <v>18.907499999999999</v>
      </c>
    </row>
    <row r="44" spans="1:9" hidden="1" outlineLevel="2">
      <c r="A44" s="157" t="s">
        <v>5</v>
      </c>
      <c r="B44" s="157" t="s">
        <v>65</v>
      </c>
      <c r="C44" s="158" t="s">
        <v>2344</v>
      </c>
      <c r="D44" s="160"/>
      <c r="E44" s="160"/>
      <c r="F44" s="160"/>
      <c r="G44" s="160"/>
      <c r="H44" s="160"/>
      <c r="I44" s="159">
        <v>53.824599999999997</v>
      </c>
    </row>
    <row r="45" spans="1:9" hidden="1" outlineLevel="2">
      <c r="A45" s="157" t="s">
        <v>5</v>
      </c>
      <c r="B45" s="157" t="s">
        <v>66</v>
      </c>
      <c r="C45" s="158" t="s">
        <v>2345</v>
      </c>
      <c r="D45" s="160"/>
      <c r="E45" s="160"/>
      <c r="F45" s="160"/>
      <c r="G45" s="160"/>
      <c r="H45" s="160"/>
      <c r="I45" s="159">
        <v>12.456099999999999</v>
      </c>
    </row>
    <row r="46" spans="1:9" hidden="1" outlineLevel="2">
      <c r="A46" s="157" t="s">
        <v>5</v>
      </c>
      <c r="B46" s="157" t="s">
        <v>67</v>
      </c>
      <c r="C46" s="158" t="s">
        <v>2346</v>
      </c>
      <c r="D46" s="160"/>
      <c r="E46" s="160"/>
      <c r="F46" s="160"/>
      <c r="G46" s="160"/>
      <c r="H46" s="160"/>
      <c r="I46" s="159">
        <v>0.95479999999999998</v>
      </c>
    </row>
    <row r="47" spans="1:9" hidden="1" outlineLevel="2">
      <c r="A47" s="157" t="s">
        <v>5</v>
      </c>
      <c r="B47" s="157" t="s">
        <v>68</v>
      </c>
      <c r="C47" s="158" t="s">
        <v>2347</v>
      </c>
      <c r="D47" s="160"/>
      <c r="E47" s="160"/>
      <c r="F47" s="160"/>
      <c r="G47" s="160"/>
      <c r="H47" s="160"/>
      <c r="I47" s="159">
        <v>1.1909000000000001</v>
      </c>
    </row>
    <row r="48" spans="1:9" hidden="1" outlineLevel="2">
      <c r="A48" s="157" t="s">
        <v>5</v>
      </c>
      <c r="B48" s="157" t="s">
        <v>69</v>
      </c>
      <c r="C48" s="158" t="s">
        <v>2348</v>
      </c>
      <c r="D48" s="160"/>
      <c r="E48" s="160"/>
      <c r="F48" s="160"/>
      <c r="G48" s="160"/>
      <c r="H48" s="160"/>
      <c r="I48" s="159">
        <v>13.711499999999999</v>
      </c>
    </row>
    <row r="49" spans="1:9" hidden="1" outlineLevel="2">
      <c r="A49" s="157" t="s">
        <v>5</v>
      </c>
      <c r="B49" s="157" t="s">
        <v>70</v>
      </c>
      <c r="C49" s="158" t="s">
        <v>2349</v>
      </c>
      <c r="D49" s="160"/>
      <c r="E49" s="160"/>
      <c r="F49" s="160"/>
      <c r="G49" s="160"/>
      <c r="H49" s="160"/>
      <c r="I49" s="159">
        <v>24.751999999999999</v>
      </c>
    </row>
    <row r="50" spans="1:9" hidden="1" outlineLevel="2">
      <c r="A50" s="157" t="s">
        <v>5</v>
      </c>
      <c r="B50" s="157" t="s">
        <v>71</v>
      </c>
      <c r="C50" s="158" t="s">
        <v>2350</v>
      </c>
      <c r="D50" s="160"/>
      <c r="E50" s="160"/>
      <c r="F50" s="160"/>
      <c r="G50" s="160"/>
      <c r="H50" s="160"/>
      <c r="I50" s="159">
        <v>120.2042</v>
      </c>
    </row>
    <row r="51" spans="1:9" hidden="1" outlineLevel="2">
      <c r="A51" s="157" t="s">
        <v>5</v>
      </c>
      <c r="B51" s="157" t="s">
        <v>72</v>
      </c>
      <c r="C51" s="158" t="s">
        <v>2351</v>
      </c>
      <c r="D51" s="160"/>
      <c r="E51" s="160"/>
      <c r="F51" s="160"/>
      <c r="G51" s="160"/>
      <c r="H51" s="160"/>
      <c r="I51" s="159">
        <v>120.2042</v>
      </c>
    </row>
    <row r="52" spans="1:9" hidden="1" outlineLevel="2">
      <c r="A52" s="157" t="s">
        <v>5</v>
      </c>
      <c r="B52" s="157" t="s">
        <v>73</v>
      </c>
      <c r="C52" s="158" t="s">
        <v>2352</v>
      </c>
      <c r="D52" s="160"/>
      <c r="E52" s="160"/>
      <c r="F52" s="160"/>
      <c r="G52" s="160"/>
      <c r="H52" s="160"/>
      <c r="I52" s="159">
        <v>411.82</v>
      </c>
    </row>
    <row r="53" spans="1:9" hidden="1" outlineLevel="2">
      <c r="A53" s="157" t="s">
        <v>5</v>
      </c>
      <c r="B53" s="157" t="s">
        <v>74</v>
      </c>
      <c r="C53" s="158" t="s">
        <v>2353</v>
      </c>
      <c r="D53" s="160"/>
      <c r="E53" s="160"/>
      <c r="F53" s="160"/>
      <c r="G53" s="160"/>
      <c r="H53" s="160"/>
      <c r="I53" s="159">
        <v>102.6472</v>
      </c>
    </row>
    <row r="54" spans="1:9" hidden="1" outlineLevel="2">
      <c r="A54" s="157" t="s">
        <v>5</v>
      </c>
      <c r="B54" s="157" t="s">
        <v>75</v>
      </c>
      <c r="C54" s="158" t="s">
        <v>2354</v>
      </c>
      <c r="D54" s="160"/>
      <c r="E54" s="160"/>
      <c r="F54" s="160"/>
      <c r="G54" s="160"/>
      <c r="H54" s="160"/>
      <c r="I54" s="159">
        <v>15.29</v>
      </c>
    </row>
    <row r="55" spans="1:9" hidden="1" outlineLevel="2">
      <c r="A55" s="157" t="s">
        <v>5</v>
      </c>
      <c r="B55" s="157" t="s">
        <v>76</v>
      </c>
      <c r="C55" s="158" t="s">
        <v>2355</v>
      </c>
      <c r="D55" s="160"/>
      <c r="E55" s="160"/>
      <c r="F55" s="160"/>
      <c r="G55" s="160"/>
      <c r="H55" s="160"/>
      <c r="I55" s="159">
        <v>66.53</v>
      </c>
    </row>
    <row r="56" spans="1:9" hidden="1" outlineLevel="2">
      <c r="A56" s="157" t="s">
        <v>5</v>
      </c>
      <c r="B56" s="157" t="s">
        <v>77</v>
      </c>
      <c r="C56" s="158" t="s">
        <v>2356</v>
      </c>
      <c r="D56" s="160"/>
      <c r="E56" s="160"/>
      <c r="F56" s="160"/>
      <c r="G56" s="160"/>
      <c r="H56" s="160"/>
      <c r="I56" s="159">
        <v>28.31</v>
      </c>
    </row>
    <row r="57" spans="1:9" hidden="1" outlineLevel="2">
      <c r="A57" s="157" t="s">
        <v>5</v>
      </c>
      <c r="B57" s="157" t="s">
        <v>78</v>
      </c>
      <c r="C57" s="158" t="s">
        <v>2357</v>
      </c>
      <c r="D57" s="160"/>
      <c r="E57" s="160"/>
      <c r="F57" s="160"/>
      <c r="G57" s="160"/>
      <c r="H57" s="160"/>
      <c r="I57" s="159">
        <v>31.59</v>
      </c>
    </row>
    <row r="58" spans="1:9" hidden="1" outlineLevel="2">
      <c r="A58" s="157" t="s">
        <v>5</v>
      </c>
      <c r="B58" s="157" t="s">
        <v>79</v>
      </c>
      <c r="C58" s="158" t="s">
        <v>2358</v>
      </c>
      <c r="D58" s="160"/>
      <c r="E58" s="160"/>
      <c r="F58" s="160"/>
      <c r="G58" s="160"/>
      <c r="H58" s="160"/>
      <c r="I58" s="159">
        <v>36.18</v>
      </c>
    </row>
    <row r="59" spans="1:9" hidden="1" outlineLevel="2">
      <c r="A59" s="157" t="s">
        <v>5</v>
      </c>
      <c r="B59" s="157" t="s">
        <v>80</v>
      </c>
      <c r="C59" s="158" t="s">
        <v>2359</v>
      </c>
      <c r="D59" s="160"/>
      <c r="E59" s="160"/>
      <c r="F59" s="160"/>
      <c r="G59" s="160"/>
      <c r="H59" s="160"/>
      <c r="I59" s="159">
        <v>106.41</v>
      </c>
    </row>
    <row r="60" spans="1:9" hidden="1" outlineLevel="2">
      <c r="A60" s="157" t="s">
        <v>5</v>
      </c>
      <c r="B60" s="157" t="s">
        <v>81</v>
      </c>
      <c r="C60" s="158" t="s">
        <v>2360</v>
      </c>
      <c r="D60" s="160"/>
      <c r="E60" s="160"/>
      <c r="F60" s="160"/>
      <c r="G60" s="160"/>
      <c r="H60" s="160"/>
      <c r="I60" s="159">
        <v>477.16093840000002</v>
      </c>
    </row>
    <row r="61" spans="1:9" hidden="1" outlineLevel="2">
      <c r="A61" s="157" t="s">
        <v>5</v>
      </c>
      <c r="B61" s="157" t="s">
        <v>82</v>
      </c>
      <c r="C61" s="158" t="s">
        <v>2361</v>
      </c>
      <c r="D61" s="160"/>
      <c r="E61" s="160"/>
      <c r="F61" s="160"/>
      <c r="G61" s="160"/>
      <c r="H61" s="160"/>
      <c r="I61" s="159">
        <v>143.3974724</v>
      </c>
    </row>
    <row r="62" spans="1:9" hidden="1" outlineLevel="2">
      <c r="A62" s="157" t="s">
        <v>5</v>
      </c>
      <c r="B62" s="157" t="s">
        <v>83</v>
      </c>
      <c r="C62" s="158" t="s">
        <v>2362</v>
      </c>
      <c r="D62" s="160"/>
      <c r="E62" s="160"/>
      <c r="F62" s="160"/>
      <c r="G62" s="160"/>
      <c r="H62" s="160"/>
      <c r="I62" s="159">
        <v>260.52417109999999</v>
      </c>
    </row>
    <row r="63" spans="1:9" hidden="1" outlineLevel="2">
      <c r="A63" s="157" t="s">
        <v>5</v>
      </c>
      <c r="B63" s="157" t="s">
        <v>84</v>
      </c>
      <c r="C63" s="158" t="s">
        <v>2363</v>
      </c>
      <c r="D63" s="160"/>
      <c r="E63" s="160"/>
      <c r="F63" s="160"/>
      <c r="G63" s="160"/>
      <c r="H63" s="160"/>
      <c r="I63" s="159">
        <v>219.0423389</v>
      </c>
    </row>
    <row r="64" spans="1:9" hidden="1" outlineLevel="2">
      <c r="A64" s="157" t="s">
        <v>5</v>
      </c>
      <c r="B64" s="157" t="s">
        <v>85</v>
      </c>
      <c r="C64" s="158" t="s">
        <v>2364</v>
      </c>
      <c r="D64" s="160"/>
      <c r="E64" s="160"/>
      <c r="F64" s="160"/>
      <c r="G64" s="160"/>
      <c r="H64" s="160"/>
      <c r="I64" s="159">
        <v>116.22151049999999</v>
      </c>
    </row>
    <row r="65" spans="1:9" hidden="1" outlineLevel="2">
      <c r="A65" s="157" t="s">
        <v>5</v>
      </c>
      <c r="B65" s="157" t="s">
        <v>86</v>
      </c>
      <c r="C65" s="158" t="s">
        <v>2365</v>
      </c>
      <c r="D65" s="160"/>
      <c r="E65" s="160"/>
      <c r="F65" s="160"/>
      <c r="G65" s="160"/>
      <c r="H65" s="160"/>
      <c r="I65" s="159">
        <v>383.39423040000003</v>
      </c>
    </row>
    <row r="66" spans="1:9" hidden="1" outlineLevel="2">
      <c r="A66" s="157" t="s">
        <v>5</v>
      </c>
      <c r="B66" s="157" t="s">
        <v>87</v>
      </c>
      <c r="C66" s="158" t="s">
        <v>2366</v>
      </c>
      <c r="D66" s="160"/>
      <c r="E66" s="160"/>
      <c r="F66" s="160"/>
      <c r="G66" s="160"/>
      <c r="H66" s="160"/>
      <c r="I66" s="159">
        <v>15.818890980000001</v>
      </c>
    </row>
    <row r="67" spans="1:9" hidden="1" outlineLevel="2">
      <c r="A67" s="157" t="s">
        <v>5</v>
      </c>
      <c r="B67" s="157" t="s">
        <v>88</v>
      </c>
      <c r="C67" s="158" t="s">
        <v>2367</v>
      </c>
      <c r="D67" s="160"/>
      <c r="E67" s="160"/>
      <c r="F67" s="160"/>
      <c r="G67" s="160"/>
      <c r="H67" s="160"/>
      <c r="I67" s="159">
        <v>30.58</v>
      </c>
    </row>
    <row r="68" spans="1:9" hidden="1" outlineLevel="2">
      <c r="A68" s="157" t="s">
        <v>5</v>
      </c>
      <c r="B68" s="157" t="s">
        <v>89</v>
      </c>
      <c r="C68" s="158" t="s">
        <v>2368</v>
      </c>
      <c r="D68" s="160"/>
      <c r="E68" s="160"/>
      <c r="F68" s="160"/>
      <c r="G68" s="160"/>
      <c r="H68" s="160"/>
      <c r="I68" s="159">
        <v>11.66</v>
      </c>
    </row>
    <row r="69" spans="1:9" hidden="1" outlineLevel="2">
      <c r="A69" s="157" t="s">
        <v>5</v>
      </c>
      <c r="B69" s="157" t="s">
        <v>90</v>
      </c>
      <c r="C69" s="158" t="s">
        <v>2369</v>
      </c>
      <c r="D69" s="160"/>
      <c r="E69" s="160"/>
      <c r="F69" s="160"/>
      <c r="G69" s="160"/>
      <c r="H69" s="160"/>
      <c r="I69" s="159">
        <v>19.440000000000001</v>
      </c>
    </row>
    <row r="70" spans="1:9" hidden="1" outlineLevel="2">
      <c r="A70" s="157" t="s">
        <v>5</v>
      </c>
      <c r="B70" s="157" t="s">
        <v>91</v>
      </c>
      <c r="C70" s="158" t="s">
        <v>2370</v>
      </c>
      <c r="D70" s="160"/>
      <c r="E70" s="160"/>
      <c r="F70" s="160"/>
      <c r="G70" s="160"/>
      <c r="H70" s="160"/>
      <c r="I70" s="159">
        <v>43.61</v>
      </c>
    </row>
    <row r="71" spans="1:9" hidden="1" outlineLevel="2">
      <c r="A71" s="157" t="s">
        <v>5</v>
      </c>
      <c r="B71" s="157" t="s">
        <v>92</v>
      </c>
      <c r="C71" s="158" t="s">
        <v>2371</v>
      </c>
      <c r="D71" s="160"/>
      <c r="E71" s="160"/>
      <c r="F71" s="160"/>
      <c r="G71" s="160"/>
      <c r="H71" s="160"/>
      <c r="I71" s="159">
        <v>34.189964000000003</v>
      </c>
    </row>
    <row r="72" spans="1:9" hidden="1" outlineLevel="2">
      <c r="A72" s="157" t="s">
        <v>5</v>
      </c>
      <c r="B72" s="157" t="s">
        <v>93</v>
      </c>
      <c r="C72" s="158" t="s">
        <v>2252</v>
      </c>
      <c r="D72" s="160"/>
      <c r="E72" s="160"/>
      <c r="F72" s="160"/>
      <c r="G72" s="160"/>
      <c r="H72" s="160"/>
      <c r="I72" s="159">
        <v>5.9790000000000001</v>
      </c>
    </row>
    <row r="73" spans="1:9" hidden="1" outlineLevel="2">
      <c r="A73" s="157" t="s">
        <v>5</v>
      </c>
      <c r="B73" s="157" t="s">
        <v>94</v>
      </c>
      <c r="C73" s="158" t="s">
        <v>2253</v>
      </c>
      <c r="D73" s="160"/>
      <c r="E73" s="160"/>
      <c r="F73" s="160"/>
      <c r="G73" s="160"/>
      <c r="H73" s="160"/>
      <c r="I73" s="159">
        <v>66.468000000000004</v>
      </c>
    </row>
    <row r="74" spans="1:9" hidden="1" outlineLevel="2">
      <c r="A74" s="157" t="s">
        <v>5</v>
      </c>
      <c r="B74" s="157" t="s">
        <v>95</v>
      </c>
      <c r="C74" s="158" t="s">
        <v>2254</v>
      </c>
      <c r="D74" s="160"/>
      <c r="E74" s="160"/>
      <c r="F74" s="160"/>
      <c r="G74" s="160"/>
      <c r="H74" s="160"/>
      <c r="I74" s="159">
        <v>7.6929999999999996</v>
      </c>
    </row>
    <row r="75" spans="1:9" hidden="1" outlineLevel="2">
      <c r="A75" s="157" t="s">
        <v>5</v>
      </c>
      <c r="B75" s="157" t="s">
        <v>96</v>
      </c>
      <c r="C75" s="158" t="s">
        <v>2372</v>
      </c>
      <c r="D75" s="160"/>
      <c r="E75" s="160"/>
      <c r="F75" s="160"/>
      <c r="G75" s="160"/>
      <c r="H75" s="160"/>
      <c r="I75" s="159">
        <v>6.2587000000000002</v>
      </c>
    </row>
    <row r="76" spans="1:9" hidden="1" outlineLevel="2">
      <c r="A76" s="157" t="s">
        <v>5</v>
      </c>
      <c r="B76" s="157" t="s">
        <v>97</v>
      </c>
      <c r="C76" s="158" t="s">
        <v>2256</v>
      </c>
      <c r="D76" s="160"/>
      <c r="E76" s="160"/>
      <c r="F76" s="160"/>
      <c r="G76" s="160"/>
      <c r="H76" s="160"/>
      <c r="I76" s="159">
        <v>0.624</v>
      </c>
    </row>
    <row r="77" spans="1:9" hidden="1" outlineLevel="2">
      <c r="A77" s="157" t="s">
        <v>5</v>
      </c>
      <c r="B77" s="157" t="s">
        <v>98</v>
      </c>
      <c r="C77" s="158" t="s">
        <v>2257</v>
      </c>
      <c r="D77" s="160"/>
      <c r="E77" s="160"/>
      <c r="F77" s="160"/>
      <c r="G77" s="160"/>
      <c r="H77" s="160"/>
      <c r="I77" s="159">
        <v>0.20699999999999999</v>
      </c>
    </row>
    <row r="78" spans="1:9" hidden="1" outlineLevel="2">
      <c r="A78" s="157" t="s">
        <v>5</v>
      </c>
      <c r="B78" s="157" t="s">
        <v>99</v>
      </c>
      <c r="C78" s="158" t="s">
        <v>2258</v>
      </c>
      <c r="D78" s="160"/>
      <c r="E78" s="160"/>
      <c r="F78" s="160"/>
      <c r="G78" s="160"/>
      <c r="H78" s="160"/>
      <c r="I78" s="159">
        <v>3.7869999999999999</v>
      </c>
    </row>
    <row r="79" spans="1:9" hidden="1" outlineLevel="2">
      <c r="A79" s="157" t="s">
        <v>5</v>
      </c>
      <c r="B79" s="157" t="s">
        <v>100</v>
      </c>
      <c r="C79" s="158" t="s">
        <v>2259</v>
      </c>
      <c r="D79" s="160"/>
      <c r="E79" s="160"/>
      <c r="F79" s="160"/>
      <c r="G79" s="160"/>
      <c r="H79" s="160"/>
      <c r="I79" s="159">
        <v>20.12</v>
      </c>
    </row>
    <row r="80" spans="1:9" hidden="1" outlineLevel="2">
      <c r="A80" s="157" t="s">
        <v>5</v>
      </c>
      <c r="B80" s="157" t="s">
        <v>101</v>
      </c>
      <c r="C80" s="158" t="s">
        <v>2373</v>
      </c>
      <c r="D80" s="160"/>
      <c r="E80" s="160"/>
      <c r="F80" s="160"/>
      <c r="G80" s="160"/>
      <c r="H80" s="160"/>
      <c r="I80" s="159">
        <v>20.358000000000001</v>
      </c>
    </row>
    <row r="81" spans="1:9" hidden="1" outlineLevel="2">
      <c r="A81" s="157" t="s">
        <v>5</v>
      </c>
      <c r="B81" s="157" t="s">
        <v>102</v>
      </c>
      <c r="C81" s="158" t="s">
        <v>2261</v>
      </c>
      <c r="D81" s="160"/>
      <c r="E81" s="160"/>
      <c r="F81" s="160"/>
      <c r="G81" s="160"/>
      <c r="H81" s="160"/>
      <c r="I81" s="159">
        <v>2.0299999999999998</v>
      </c>
    </row>
    <row r="82" spans="1:9" hidden="1" outlineLevel="2">
      <c r="A82" s="157" t="s">
        <v>5</v>
      </c>
      <c r="B82" s="157" t="s">
        <v>103</v>
      </c>
      <c r="C82" s="158" t="s">
        <v>2374</v>
      </c>
      <c r="D82" s="160"/>
      <c r="E82" s="160"/>
      <c r="F82" s="160"/>
      <c r="G82" s="160"/>
      <c r="H82" s="160"/>
      <c r="I82" s="159">
        <v>76.664000000000001</v>
      </c>
    </row>
    <row r="83" spans="1:9" hidden="1" outlineLevel="2">
      <c r="A83" s="157" t="s">
        <v>5</v>
      </c>
      <c r="B83" s="157" t="s">
        <v>104</v>
      </c>
      <c r="C83" s="158" t="s">
        <v>2375</v>
      </c>
      <c r="D83" s="160"/>
      <c r="E83" s="160"/>
      <c r="F83" s="160"/>
      <c r="G83" s="160"/>
      <c r="H83" s="160"/>
      <c r="I83" s="159">
        <v>31.86</v>
      </c>
    </row>
    <row r="84" spans="1:9" hidden="1" outlineLevel="2">
      <c r="A84" s="157" t="s">
        <v>5</v>
      </c>
      <c r="B84" s="157" t="s">
        <v>105</v>
      </c>
      <c r="C84" s="158" t="s">
        <v>2376</v>
      </c>
      <c r="D84" s="160"/>
      <c r="E84" s="160"/>
      <c r="F84" s="160"/>
      <c r="G84" s="160"/>
      <c r="H84" s="160"/>
      <c r="I84" s="159">
        <v>96.85</v>
      </c>
    </row>
    <row r="85" spans="1:9" hidden="1" outlineLevel="2">
      <c r="A85" s="157" t="s">
        <v>5</v>
      </c>
      <c r="B85" s="157" t="s">
        <v>106</v>
      </c>
      <c r="C85" s="158" t="s">
        <v>2377</v>
      </c>
      <c r="D85" s="160"/>
      <c r="E85" s="160"/>
      <c r="F85" s="160"/>
      <c r="G85" s="160"/>
      <c r="H85" s="160"/>
      <c r="I85" s="159">
        <v>127.285</v>
      </c>
    </row>
    <row r="86" spans="1:9" hidden="1" outlineLevel="2">
      <c r="A86" s="157" t="s">
        <v>5</v>
      </c>
      <c r="B86" s="157" t="s">
        <v>107</v>
      </c>
      <c r="C86" s="158" t="s">
        <v>2378</v>
      </c>
      <c r="D86" s="160"/>
      <c r="E86" s="160"/>
      <c r="F86" s="160"/>
      <c r="G86" s="160"/>
      <c r="H86" s="160"/>
      <c r="I86" s="159">
        <v>2.4249038380000001</v>
      </c>
    </row>
    <row r="87" spans="1:9" hidden="1" outlineLevel="2">
      <c r="A87" s="157" t="s">
        <v>5</v>
      </c>
      <c r="B87" s="157" t="s">
        <v>108</v>
      </c>
      <c r="C87" s="158" t="s">
        <v>2379</v>
      </c>
      <c r="D87" s="160"/>
      <c r="E87" s="160"/>
      <c r="F87" s="160"/>
      <c r="G87" s="160"/>
      <c r="H87" s="160"/>
      <c r="I87" s="159">
        <v>1.3391</v>
      </c>
    </row>
    <row r="88" spans="1:9" hidden="1" outlineLevel="2">
      <c r="A88" s="157" t="s">
        <v>5</v>
      </c>
      <c r="B88" s="157" t="s">
        <v>109</v>
      </c>
      <c r="C88" s="158" t="s">
        <v>2380</v>
      </c>
      <c r="D88" s="160"/>
      <c r="E88" s="160"/>
      <c r="F88" s="160"/>
      <c r="G88" s="160"/>
      <c r="H88" s="160"/>
      <c r="I88" s="159">
        <v>0.70422534999999997</v>
      </c>
    </row>
    <row r="89" spans="1:9" hidden="1" outlineLevel="2">
      <c r="A89" s="157" t="s">
        <v>5</v>
      </c>
      <c r="B89" s="157" t="s">
        <v>110</v>
      </c>
      <c r="C89" s="158" t="s">
        <v>2381</v>
      </c>
      <c r="D89" s="160"/>
      <c r="E89" s="160"/>
      <c r="F89" s="160"/>
      <c r="G89" s="160"/>
      <c r="H89" s="160"/>
      <c r="I89" s="159">
        <v>2.0422999999999999E-4</v>
      </c>
    </row>
    <row r="90" spans="1:9" hidden="1" outlineLevel="2">
      <c r="A90" s="157" t="s">
        <v>5</v>
      </c>
      <c r="B90" s="157" t="s">
        <v>111</v>
      </c>
      <c r="C90" s="158" t="s">
        <v>2382</v>
      </c>
      <c r="D90" s="160"/>
      <c r="E90" s="160"/>
      <c r="F90" s="160"/>
      <c r="G90" s="160"/>
      <c r="H90" s="160"/>
      <c r="I90" s="159">
        <v>9.9640000000000004</v>
      </c>
    </row>
    <row r="91" spans="1:9" hidden="1" outlineLevel="2">
      <c r="A91" s="157" t="s">
        <v>5</v>
      </c>
      <c r="B91" s="157" t="s">
        <v>112</v>
      </c>
      <c r="C91" s="158" t="s">
        <v>2383</v>
      </c>
      <c r="D91" s="159">
        <v>8.24</v>
      </c>
      <c r="E91" s="160"/>
      <c r="F91" s="159">
        <v>0.45600000000000002</v>
      </c>
      <c r="G91" s="159">
        <v>1.62</v>
      </c>
      <c r="H91" s="159">
        <v>5.5899999999999998E-2</v>
      </c>
      <c r="I91" s="159">
        <v>2.06</v>
      </c>
    </row>
    <row r="92" spans="1:9" hidden="1" outlineLevel="2">
      <c r="A92" s="157" t="s">
        <v>5</v>
      </c>
      <c r="B92" s="157" t="s">
        <v>113</v>
      </c>
      <c r="C92" s="158" t="s">
        <v>2384</v>
      </c>
      <c r="D92" s="159">
        <v>9.9</v>
      </c>
      <c r="E92" s="160"/>
      <c r="F92" s="159">
        <v>0.35299999999999998</v>
      </c>
      <c r="G92" s="159">
        <v>1.08</v>
      </c>
      <c r="H92" s="159">
        <v>0.11700000000000001</v>
      </c>
      <c r="I92" s="159">
        <v>1.34</v>
      </c>
    </row>
    <row r="93" spans="1:9" hidden="1" outlineLevel="2">
      <c r="A93" s="157" t="s">
        <v>5</v>
      </c>
      <c r="B93" s="157" t="s">
        <v>114</v>
      </c>
      <c r="C93" s="158" t="s">
        <v>2385</v>
      </c>
      <c r="D93" s="159">
        <v>17.600000000000001</v>
      </c>
      <c r="E93" s="160"/>
      <c r="F93" s="159">
        <v>1.24</v>
      </c>
      <c r="G93" s="159">
        <v>7.22</v>
      </c>
      <c r="H93" s="159">
        <v>0.20699999999999999</v>
      </c>
      <c r="I93" s="159">
        <v>1.77</v>
      </c>
    </row>
    <row r="94" spans="1:9" hidden="1" outlineLevel="2">
      <c r="A94" s="157" t="s">
        <v>5</v>
      </c>
      <c r="B94" s="157" t="s">
        <v>115</v>
      </c>
      <c r="C94" s="158" t="s">
        <v>2386</v>
      </c>
      <c r="D94" s="160"/>
      <c r="E94" s="160"/>
      <c r="F94" s="160"/>
      <c r="G94" s="160"/>
      <c r="H94" s="160"/>
      <c r="I94" s="159">
        <v>3.0276000000000001</v>
      </c>
    </row>
    <row r="95" spans="1:9" hidden="1" outlineLevel="2">
      <c r="A95" s="157" t="s">
        <v>5</v>
      </c>
      <c r="B95" s="157" t="s">
        <v>116</v>
      </c>
      <c r="C95" s="158" t="s">
        <v>2387</v>
      </c>
      <c r="D95" s="160"/>
      <c r="E95" s="160"/>
      <c r="F95" s="160"/>
      <c r="G95" s="160"/>
      <c r="H95" s="160"/>
      <c r="I95" s="159">
        <v>2.39</v>
      </c>
    </row>
    <row r="96" spans="1:9" hidden="1" outlineLevel="2">
      <c r="A96" s="157" t="s">
        <v>5</v>
      </c>
      <c r="B96" s="157" t="s">
        <v>117</v>
      </c>
      <c r="C96" s="158" t="s">
        <v>2388</v>
      </c>
      <c r="D96" s="160"/>
      <c r="E96" s="160"/>
      <c r="F96" s="160"/>
      <c r="G96" s="160"/>
      <c r="H96" s="160"/>
      <c r="I96" s="159">
        <v>0.84</v>
      </c>
    </row>
    <row r="97" spans="1:9" hidden="1" outlineLevel="2">
      <c r="A97" s="157" t="s">
        <v>5</v>
      </c>
      <c r="B97" s="157" t="s">
        <v>118</v>
      </c>
      <c r="C97" s="158" t="s">
        <v>2389</v>
      </c>
      <c r="D97" s="160"/>
      <c r="E97" s="160"/>
      <c r="F97" s="160"/>
      <c r="G97" s="159">
        <v>27.81</v>
      </c>
      <c r="H97" s="160"/>
      <c r="I97" s="160"/>
    </row>
    <row r="98" spans="1:9" hidden="1" outlineLevel="2">
      <c r="A98" s="157" t="s">
        <v>5</v>
      </c>
      <c r="B98" s="157" t="s">
        <v>119</v>
      </c>
      <c r="C98" s="158" t="s">
        <v>2390</v>
      </c>
      <c r="D98" s="160"/>
      <c r="E98" s="159">
        <v>1.1005478019999999</v>
      </c>
      <c r="F98" s="160"/>
      <c r="G98" s="160"/>
      <c r="H98" s="160"/>
      <c r="I98" s="160"/>
    </row>
    <row r="99" spans="1:9" hidden="1" outlineLevel="2">
      <c r="A99" s="157" t="s">
        <v>5</v>
      </c>
      <c r="B99" s="157" t="s">
        <v>120</v>
      </c>
      <c r="C99" s="158" t="s">
        <v>2391</v>
      </c>
      <c r="D99" s="160"/>
      <c r="E99" s="159">
        <v>4.4048399999999999E-4</v>
      </c>
      <c r="F99" s="160"/>
      <c r="G99" s="160"/>
      <c r="H99" s="160"/>
      <c r="I99" s="160"/>
    </row>
    <row r="100" spans="1:9" hidden="1" outlineLevel="2">
      <c r="A100" s="157" t="s">
        <v>5</v>
      </c>
      <c r="B100" s="157" t="s">
        <v>121</v>
      </c>
      <c r="C100" s="158" t="s">
        <v>2392</v>
      </c>
      <c r="D100" s="160"/>
      <c r="E100" s="159">
        <v>0.83599304200000002</v>
      </c>
      <c r="F100" s="160"/>
      <c r="G100" s="160"/>
      <c r="H100" s="160"/>
      <c r="I100" s="160"/>
    </row>
    <row r="101" spans="1:9" hidden="1" outlineLevel="2">
      <c r="A101" s="157" t="s">
        <v>5</v>
      </c>
      <c r="B101" s="157" t="s">
        <v>122</v>
      </c>
      <c r="C101" s="158" t="s">
        <v>2393</v>
      </c>
      <c r="D101" s="160"/>
      <c r="E101" s="159">
        <v>3.1482016439999998</v>
      </c>
      <c r="F101" s="160"/>
      <c r="G101" s="160"/>
      <c r="H101" s="160"/>
      <c r="I101" s="160"/>
    </row>
    <row r="102" spans="1:9" hidden="1" outlineLevel="2">
      <c r="A102" s="157" t="s">
        <v>5</v>
      </c>
      <c r="B102" s="157" t="s">
        <v>123</v>
      </c>
      <c r="C102" s="158" t="s">
        <v>2394</v>
      </c>
      <c r="D102" s="160"/>
      <c r="E102" s="159">
        <v>1.3360015380000001</v>
      </c>
      <c r="F102" s="160"/>
      <c r="G102" s="160"/>
      <c r="H102" s="160"/>
      <c r="I102" s="160"/>
    </row>
    <row r="103" spans="1:9" hidden="1" outlineLevel="2">
      <c r="A103" s="157" t="s">
        <v>5</v>
      </c>
      <c r="B103" s="157" t="s">
        <v>124</v>
      </c>
      <c r="C103" s="158" t="s">
        <v>2395</v>
      </c>
      <c r="D103" s="160"/>
      <c r="E103" s="159">
        <v>0.35185783100000001</v>
      </c>
      <c r="F103" s="160"/>
      <c r="G103" s="160"/>
      <c r="H103" s="160"/>
      <c r="I103" s="160"/>
    </row>
    <row r="104" spans="1:9" hidden="1" outlineLevel="2">
      <c r="A104" s="157" t="s">
        <v>5</v>
      </c>
      <c r="B104" s="157" t="s">
        <v>125</v>
      </c>
      <c r="C104" s="158" t="s">
        <v>2396</v>
      </c>
      <c r="D104" s="160"/>
      <c r="E104" s="159">
        <v>7.9234149999999996E-3</v>
      </c>
      <c r="F104" s="160"/>
      <c r="G104" s="160"/>
      <c r="H104" s="160"/>
      <c r="I104" s="160"/>
    </row>
    <row r="105" spans="1:9" hidden="1" outlineLevel="2">
      <c r="A105" s="157" t="s">
        <v>5</v>
      </c>
      <c r="B105" s="157" t="s">
        <v>126</v>
      </c>
      <c r="C105" s="158" t="s">
        <v>2397</v>
      </c>
      <c r="D105" s="160"/>
      <c r="E105" s="159">
        <v>5.2514119999999996E-3</v>
      </c>
      <c r="F105" s="160"/>
      <c r="G105" s="160"/>
      <c r="H105" s="160"/>
      <c r="I105" s="160"/>
    </row>
    <row r="106" spans="1:9" hidden="1" outlineLevel="2">
      <c r="A106" s="157" t="s">
        <v>5</v>
      </c>
      <c r="B106" s="157" t="s">
        <v>127</v>
      </c>
      <c r="C106" s="158" t="s">
        <v>2398</v>
      </c>
      <c r="D106" s="160"/>
      <c r="E106" s="159">
        <v>1.415368E-2</v>
      </c>
      <c r="F106" s="160"/>
      <c r="G106" s="160"/>
      <c r="H106" s="160"/>
      <c r="I106" s="160"/>
    </row>
    <row r="107" spans="1:9" hidden="1" outlineLevel="2">
      <c r="A107" s="157" t="s">
        <v>5</v>
      </c>
      <c r="B107" s="157" t="s">
        <v>128</v>
      </c>
      <c r="C107" s="158" t="s">
        <v>2399</v>
      </c>
      <c r="D107" s="160"/>
      <c r="E107" s="159">
        <v>2.3809930000000001E-3</v>
      </c>
      <c r="F107" s="160"/>
      <c r="G107" s="160"/>
      <c r="H107" s="160"/>
      <c r="I107" s="160"/>
    </row>
    <row r="108" spans="1:9" hidden="1" outlineLevel="2">
      <c r="A108" s="157" t="s">
        <v>5</v>
      </c>
      <c r="B108" s="157" t="s">
        <v>129</v>
      </c>
      <c r="C108" s="158" t="s">
        <v>2400</v>
      </c>
      <c r="D108" s="160"/>
      <c r="E108" s="159">
        <v>3.3069345E-2</v>
      </c>
      <c r="F108" s="160"/>
      <c r="G108" s="160"/>
      <c r="H108" s="160"/>
      <c r="I108" s="160"/>
    </row>
    <row r="109" spans="1:9" hidden="1" outlineLevel="2">
      <c r="A109" s="157" t="s">
        <v>5</v>
      </c>
      <c r="B109" s="157" t="s">
        <v>130</v>
      </c>
      <c r="C109" s="158" t="s">
        <v>2401</v>
      </c>
      <c r="D109" s="160"/>
      <c r="E109" s="159">
        <v>5.9921649999999998E-3</v>
      </c>
      <c r="F109" s="160"/>
      <c r="G109" s="160"/>
      <c r="H109" s="160"/>
      <c r="I109" s="160"/>
    </row>
    <row r="110" spans="1:9" hidden="1" outlineLevel="2">
      <c r="A110" s="157" t="s">
        <v>5</v>
      </c>
      <c r="B110" s="157" t="s">
        <v>131</v>
      </c>
      <c r="C110" s="158" t="s">
        <v>2402</v>
      </c>
      <c r="D110" s="160"/>
      <c r="E110" s="159">
        <v>2.6984586000000001E-2</v>
      </c>
      <c r="F110" s="160"/>
      <c r="G110" s="160"/>
      <c r="H110" s="160"/>
      <c r="I110" s="160"/>
    </row>
    <row r="111" spans="1:9" hidden="1" outlineLevel="2">
      <c r="A111" s="157" t="s">
        <v>5</v>
      </c>
      <c r="B111" s="157" t="s">
        <v>132</v>
      </c>
      <c r="C111" s="158" t="s">
        <v>2403</v>
      </c>
      <c r="D111" s="160"/>
      <c r="E111" s="159">
        <v>8.9948619999999993E-3</v>
      </c>
      <c r="F111" s="160"/>
      <c r="G111" s="160"/>
      <c r="H111" s="160"/>
      <c r="I111" s="160"/>
    </row>
    <row r="112" spans="1:9" hidden="1" outlineLevel="2">
      <c r="A112" s="157" t="s">
        <v>5</v>
      </c>
      <c r="B112" s="157" t="s">
        <v>133</v>
      </c>
      <c r="C112" s="158" t="s">
        <v>2404</v>
      </c>
      <c r="D112" s="160"/>
      <c r="E112" s="159">
        <v>1.6137840000000001E-3</v>
      </c>
      <c r="F112" s="160"/>
      <c r="G112" s="160"/>
      <c r="H112" s="160"/>
      <c r="I112" s="160"/>
    </row>
    <row r="113" spans="1:9" hidden="1" outlineLevel="2">
      <c r="A113" s="157" t="s">
        <v>5</v>
      </c>
      <c r="B113" s="157" t="s">
        <v>134</v>
      </c>
      <c r="C113" s="158" t="s">
        <v>2405</v>
      </c>
      <c r="D113" s="160"/>
      <c r="E113" s="159">
        <v>8.0953759999999996E-3</v>
      </c>
      <c r="F113" s="160"/>
      <c r="G113" s="160"/>
      <c r="H113" s="160"/>
      <c r="I113" s="160"/>
    </row>
    <row r="114" spans="1:9" hidden="1" outlineLevel="2">
      <c r="A114" s="157" t="s">
        <v>5</v>
      </c>
      <c r="B114" s="157" t="s">
        <v>135</v>
      </c>
      <c r="C114" s="158" t="s">
        <v>2419</v>
      </c>
      <c r="D114" s="160"/>
      <c r="E114" s="159">
        <v>1.4815066999999999E-2</v>
      </c>
      <c r="F114" s="160"/>
      <c r="G114" s="160"/>
      <c r="H114" s="160"/>
      <c r="I114" s="160"/>
    </row>
    <row r="115" spans="1:9" hidden="1" outlineLevel="2">
      <c r="A115" s="157" t="s">
        <v>5</v>
      </c>
      <c r="B115" s="157" t="s">
        <v>136</v>
      </c>
      <c r="C115" s="158" t="s">
        <v>2420</v>
      </c>
      <c r="D115" s="160"/>
      <c r="E115" s="159">
        <v>8.3202472E-2</v>
      </c>
      <c r="F115" s="160"/>
      <c r="G115" s="160"/>
      <c r="H115" s="160"/>
      <c r="I115" s="160"/>
    </row>
    <row r="116" spans="1:9" hidden="1" outlineLevel="2">
      <c r="A116" s="157" t="s">
        <v>5</v>
      </c>
      <c r="B116" s="157" t="s">
        <v>137</v>
      </c>
      <c r="C116" s="158" t="s">
        <v>2421</v>
      </c>
      <c r="D116" s="160"/>
      <c r="E116" s="159">
        <v>3.6508556999999997E-2</v>
      </c>
      <c r="F116" s="160"/>
      <c r="G116" s="160"/>
      <c r="H116" s="160"/>
      <c r="I116" s="160"/>
    </row>
    <row r="117" spans="1:9" hidden="1" outlineLevel="2">
      <c r="A117" s="157" t="s">
        <v>5</v>
      </c>
      <c r="B117" s="157" t="s">
        <v>138</v>
      </c>
      <c r="C117" s="158" t="s">
        <v>2422</v>
      </c>
      <c r="D117" s="160"/>
      <c r="E117" s="159">
        <v>19.047942720000002</v>
      </c>
      <c r="F117" s="160"/>
      <c r="G117" s="160"/>
      <c r="H117" s="160"/>
      <c r="I117" s="160"/>
    </row>
    <row r="118" spans="1:9" hidden="1" outlineLevel="2">
      <c r="A118" s="157" t="s">
        <v>5</v>
      </c>
      <c r="B118" s="157" t="s">
        <v>139</v>
      </c>
      <c r="C118" s="158" t="s">
        <v>2423</v>
      </c>
      <c r="D118" s="160"/>
      <c r="E118" s="159">
        <v>2.4074483000000001E-2</v>
      </c>
      <c r="F118" s="160"/>
      <c r="G118" s="160"/>
      <c r="H118" s="160"/>
      <c r="I118" s="160"/>
    </row>
    <row r="119" spans="1:9" hidden="1" outlineLevel="2">
      <c r="A119" s="157" t="s">
        <v>5</v>
      </c>
      <c r="B119" s="157" t="s">
        <v>140</v>
      </c>
      <c r="C119" s="158" t="s">
        <v>2424</v>
      </c>
      <c r="D119" s="160"/>
      <c r="E119" s="159">
        <v>5.9392543999999999E-2</v>
      </c>
      <c r="F119" s="160"/>
      <c r="G119" s="160"/>
      <c r="H119" s="160"/>
      <c r="I119" s="160"/>
    </row>
    <row r="120" spans="1:9" hidden="1" outlineLevel="2">
      <c r="A120" s="157" t="s">
        <v>5</v>
      </c>
      <c r="B120" s="157" t="s">
        <v>141</v>
      </c>
      <c r="C120" s="158" t="s">
        <v>2425</v>
      </c>
      <c r="D120" s="160"/>
      <c r="E120" s="159">
        <v>3.9947769999999997E-3</v>
      </c>
      <c r="F120" s="160"/>
      <c r="G120" s="160"/>
      <c r="H120" s="160"/>
      <c r="I120" s="160"/>
    </row>
    <row r="121" spans="1:9" hidden="1" outlineLevel="2">
      <c r="A121" s="157" t="s">
        <v>5</v>
      </c>
      <c r="B121" s="157" t="s">
        <v>142</v>
      </c>
      <c r="C121" s="158" t="s">
        <v>2426</v>
      </c>
      <c r="D121" s="160"/>
      <c r="E121" s="159">
        <v>1.2976410979999999</v>
      </c>
      <c r="F121" s="160"/>
      <c r="G121" s="160"/>
      <c r="H121" s="160"/>
      <c r="I121" s="160"/>
    </row>
    <row r="122" spans="1:9" hidden="1" outlineLevel="2">
      <c r="A122" s="157" t="s">
        <v>5</v>
      </c>
      <c r="B122" s="157" t="s">
        <v>143</v>
      </c>
      <c r="C122" s="158" t="s">
        <v>2427</v>
      </c>
      <c r="D122" s="160"/>
      <c r="E122" s="159">
        <v>3.3466177140000002</v>
      </c>
      <c r="F122" s="160"/>
      <c r="G122" s="160"/>
      <c r="H122" s="160"/>
      <c r="I122" s="160"/>
    </row>
    <row r="123" spans="1:9" hidden="1" outlineLevel="2">
      <c r="A123" s="157" t="s">
        <v>5</v>
      </c>
      <c r="B123" s="157" t="s">
        <v>144</v>
      </c>
      <c r="C123" s="158" t="s">
        <v>2428</v>
      </c>
      <c r="D123" s="160"/>
      <c r="E123" s="159">
        <v>8.0689202000000002E-2</v>
      </c>
      <c r="F123" s="160"/>
      <c r="G123" s="160"/>
      <c r="H123" s="160"/>
      <c r="I123" s="160"/>
    </row>
    <row r="124" spans="1:9" hidden="1" outlineLevel="2">
      <c r="A124" s="157" t="s">
        <v>5</v>
      </c>
      <c r="B124" s="157" t="s">
        <v>145</v>
      </c>
      <c r="C124" s="158" t="s">
        <v>2429</v>
      </c>
      <c r="D124" s="160"/>
      <c r="E124" s="159">
        <v>4.9868572E-2</v>
      </c>
      <c r="F124" s="160"/>
      <c r="G124" s="160"/>
      <c r="H124" s="160"/>
      <c r="I124" s="160"/>
    </row>
    <row r="125" spans="1:9" hidden="1" outlineLevel="2">
      <c r="A125" s="157" t="s">
        <v>5</v>
      </c>
      <c r="B125" s="157" t="s">
        <v>146</v>
      </c>
      <c r="C125" s="158" t="s">
        <v>2431</v>
      </c>
      <c r="D125" s="159">
        <v>1011.47</v>
      </c>
      <c r="E125" s="159">
        <v>16.820900000000002</v>
      </c>
      <c r="F125" s="159">
        <v>25.1282</v>
      </c>
      <c r="G125" s="159">
        <v>95.772499999999994</v>
      </c>
      <c r="H125" s="159">
        <v>11.0648</v>
      </c>
      <c r="I125" s="159">
        <v>241.80099999999999</v>
      </c>
    </row>
    <row r="126" spans="1:9" hidden="1" outlineLevel="2">
      <c r="A126" s="157" t="s">
        <v>5</v>
      </c>
      <c r="B126" s="157" t="s">
        <v>147</v>
      </c>
      <c r="C126" s="158" t="s">
        <v>2432</v>
      </c>
      <c r="D126" s="159">
        <v>2.1680000000000001</v>
      </c>
      <c r="E126" s="160"/>
      <c r="F126" s="159">
        <v>4.7E-2</v>
      </c>
      <c r="G126" s="160"/>
      <c r="H126" s="159">
        <v>1.2999999999999999E-2</v>
      </c>
      <c r="I126" s="159">
        <v>0.10199999999999999</v>
      </c>
    </row>
    <row r="127" spans="1:9" hidden="1" outlineLevel="2">
      <c r="A127" s="157" t="s">
        <v>5</v>
      </c>
      <c r="B127" s="157" t="s">
        <v>148</v>
      </c>
      <c r="C127" s="158" t="s">
        <v>2433</v>
      </c>
      <c r="D127" s="159">
        <v>20.11</v>
      </c>
      <c r="E127" s="160"/>
      <c r="F127" s="159">
        <v>0.47</v>
      </c>
      <c r="G127" s="160"/>
      <c r="H127" s="160"/>
      <c r="I127" s="159">
        <v>3.69</v>
      </c>
    </row>
    <row r="128" spans="1:9" hidden="1" outlineLevel="2">
      <c r="A128" s="157" t="s">
        <v>5</v>
      </c>
      <c r="B128" s="157" t="s">
        <v>149</v>
      </c>
      <c r="C128" s="158" t="s">
        <v>2434</v>
      </c>
      <c r="D128" s="159">
        <v>3.77</v>
      </c>
      <c r="E128" s="160"/>
      <c r="F128" s="159">
        <v>0.12</v>
      </c>
      <c r="G128" s="160"/>
      <c r="H128" s="160"/>
      <c r="I128" s="159">
        <v>0.96</v>
      </c>
    </row>
    <row r="129" spans="1:9" hidden="1" outlineLevel="2">
      <c r="A129" s="157" t="s">
        <v>5</v>
      </c>
      <c r="B129" s="157" t="s">
        <v>150</v>
      </c>
      <c r="C129" s="158" t="s">
        <v>2435</v>
      </c>
      <c r="D129" s="159">
        <v>1.07</v>
      </c>
      <c r="E129" s="160"/>
      <c r="F129" s="159">
        <v>0.35</v>
      </c>
      <c r="G129" s="160"/>
      <c r="H129" s="160"/>
      <c r="I129" s="160"/>
    </row>
    <row r="130" spans="1:9" hidden="1" outlineLevel="2">
      <c r="A130" s="157" t="s">
        <v>5</v>
      </c>
      <c r="B130" s="157" t="s">
        <v>151</v>
      </c>
      <c r="C130" s="158" t="s">
        <v>2436</v>
      </c>
      <c r="D130" s="160"/>
      <c r="E130" s="160"/>
      <c r="F130" s="160"/>
      <c r="G130" s="160"/>
      <c r="H130" s="160"/>
      <c r="I130" s="159">
        <v>0.30859999999999999</v>
      </c>
    </row>
    <row r="131" spans="1:9" outlineLevel="1" collapsed="1">
      <c r="A131" s="162" t="s">
        <v>2294</v>
      </c>
      <c r="B131" s="157"/>
      <c r="C131" s="158"/>
      <c r="D131" s="160">
        <f t="shared" ref="D131:I131" si="0">SUBTOTAL(9,D2:D130)</f>
        <v>3444.2783526719995</v>
      </c>
      <c r="E131" s="160">
        <f t="shared" si="0"/>
        <v>135.90916355000002</v>
      </c>
      <c r="F131" s="160">
        <f t="shared" si="0"/>
        <v>953.45791921700027</v>
      </c>
      <c r="G131" s="160">
        <f t="shared" si="0"/>
        <v>993.46992100500006</v>
      </c>
      <c r="H131" s="160">
        <f t="shared" si="0"/>
        <v>569.67537632400001</v>
      </c>
      <c r="I131" s="159">
        <f t="shared" si="0"/>
        <v>4575.1266704820027</v>
      </c>
    </row>
    <row r="132" spans="1:9" hidden="1" outlineLevel="2">
      <c r="A132" s="157" t="s">
        <v>15</v>
      </c>
      <c r="B132" s="157" t="s">
        <v>23</v>
      </c>
      <c r="C132" s="158" t="s">
        <v>2302</v>
      </c>
      <c r="D132" s="159">
        <v>3.1017266280000002</v>
      </c>
      <c r="E132" s="160"/>
      <c r="F132" s="159">
        <v>3.1017266280000002</v>
      </c>
      <c r="G132" s="160"/>
      <c r="H132" s="159">
        <v>15.10723323</v>
      </c>
      <c r="I132" s="159">
        <v>0.246313585</v>
      </c>
    </row>
    <row r="133" spans="1:9" hidden="1" outlineLevel="2">
      <c r="A133" s="157" t="s">
        <v>15</v>
      </c>
      <c r="B133" s="157" t="s">
        <v>24</v>
      </c>
      <c r="C133" s="158" t="s">
        <v>2303</v>
      </c>
      <c r="D133" s="159">
        <v>33.374609900000003</v>
      </c>
      <c r="E133" s="159">
        <v>5.3399375840000003</v>
      </c>
      <c r="F133" s="159">
        <v>133.49843960000001</v>
      </c>
      <c r="G133" s="159">
        <v>14.21758382</v>
      </c>
      <c r="H133" s="159">
        <v>288.3566295</v>
      </c>
      <c r="I133" s="159">
        <v>2.2694734730000001</v>
      </c>
    </row>
    <row r="134" spans="1:9" hidden="1" outlineLevel="2">
      <c r="A134" s="157" t="s">
        <v>15</v>
      </c>
      <c r="B134" s="157" t="s">
        <v>25</v>
      </c>
      <c r="C134" s="158" t="s">
        <v>2304</v>
      </c>
      <c r="D134" s="159">
        <v>9.4042646999999993E-2</v>
      </c>
      <c r="E134" s="159">
        <v>1.5046824E-2</v>
      </c>
      <c r="F134" s="159">
        <v>1.03446912</v>
      </c>
      <c r="G134" s="159">
        <v>0.122466097</v>
      </c>
      <c r="H134" s="159">
        <v>5.9811123640000003</v>
      </c>
      <c r="I134" s="159">
        <v>2.1253637999999998E-2</v>
      </c>
    </row>
    <row r="135" spans="1:9" hidden="1" outlineLevel="2">
      <c r="A135" s="157" t="s">
        <v>15</v>
      </c>
      <c r="B135" s="157" t="s">
        <v>26</v>
      </c>
      <c r="C135" s="158" t="s">
        <v>2305</v>
      </c>
      <c r="D135" s="159">
        <v>422.6827164</v>
      </c>
      <c r="E135" s="159">
        <v>2.4656491790000001</v>
      </c>
      <c r="F135" s="159">
        <v>503.19371000000001</v>
      </c>
      <c r="G135" s="159">
        <v>2.1637329529999998</v>
      </c>
      <c r="H135" s="159">
        <v>3.0191622599999999</v>
      </c>
      <c r="I135" s="159">
        <v>27.675654049999999</v>
      </c>
    </row>
    <row r="136" spans="1:9" hidden="1" outlineLevel="2">
      <c r="A136" s="157" t="s">
        <v>15</v>
      </c>
      <c r="B136" s="157" t="s">
        <v>27</v>
      </c>
      <c r="C136" s="158" t="s">
        <v>2306</v>
      </c>
      <c r="D136" s="159">
        <v>11.430008519999999</v>
      </c>
      <c r="E136" s="159">
        <v>7.1706452000000004E-2</v>
      </c>
      <c r="F136" s="159">
        <v>20.407656370000002</v>
      </c>
      <c r="G136" s="159">
        <v>5.7365161999999997E-2</v>
      </c>
      <c r="H136" s="159">
        <v>8.6047742999999996E-2</v>
      </c>
      <c r="I136" s="159">
        <v>0.74574710600000005</v>
      </c>
    </row>
    <row r="137" spans="1:9" hidden="1" outlineLevel="2">
      <c r="A137" s="157" t="s">
        <v>15</v>
      </c>
      <c r="B137" s="157" t="s">
        <v>28</v>
      </c>
      <c r="C137" s="158" t="s">
        <v>2307</v>
      </c>
      <c r="D137" s="159">
        <v>0.43499263100000002</v>
      </c>
      <c r="E137" s="159">
        <v>8.6998526000000007E-2</v>
      </c>
      <c r="F137" s="159">
        <v>1.565973471</v>
      </c>
      <c r="G137" s="159">
        <v>0.18530686099999999</v>
      </c>
      <c r="H137" s="159">
        <v>3.7583363310000002</v>
      </c>
      <c r="I137" s="159">
        <v>6.2029949000000001E-2</v>
      </c>
    </row>
    <row r="138" spans="1:9" hidden="1" outlineLevel="2">
      <c r="A138" s="157" t="s">
        <v>15</v>
      </c>
      <c r="B138" s="157" t="s">
        <v>29</v>
      </c>
      <c r="C138" s="158" t="s">
        <v>2308</v>
      </c>
      <c r="D138" s="159">
        <v>26.66876104</v>
      </c>
      <c r="E138" s="160"/>
      <c r="F138" s="159">
        <v>0.88249354700000004</v>
      </c>
      <c r="G138" s="160"/>
      <c r="H138" s="159">
        <v>3.6075560389999999</v>
      </c>
      <c r="I138" s="159">
        <v>0.96977312900000001</v>
      </c>
    </row>
    <row r="139" spans="1:9" hidden="1" outlineLevel="2">
      <c r="A139" s="157" t="s">
        <v>15</v>
      </c>
      <c r="B139" s="157" t="s">
        <v>30</v>
      </c>
      <c r="C139" s="158" t="s">
        <v>2309</v>
      </c>
      <c r="D139" s="159">
        <v>49.971866290000001</v>
      </c>
      <c r="E139" s="159">
        <v>9.9943732579999995</v>
      </c>
      <c r="F139" s="159">
        <v>179.8987186</v>
      </c>
      <c r="G139" s="159">
        <v>21.288015040000001</v>
      </c>
      <c r="H139" s="159">
        <v>431.75692470000001</v>
      </c>
      <c r="I139" s="159">
        <v>7.1259881329999999</v>
      </c>
    </row>
    <row r="140" spans="1:9" hidden="1" outlineLevel="2">
      <c r="A140" s="157" t="s">
        <v>15</v>
      </c>
      <c r="B140" s="157" t="s">
        <v>31</v>
      </c>
      <c r="C140" s="158" t="s">
        <v>2310</v>
      </c>
      <c r="D140" s="159">
        <v>279.19993599999998</v>
      </c>
      <c r="E140" s="159">
        <v>139.59996799999999</v>
      </c>
      <c r="F140" s="159">
        <v>656.11984959999995</v>
      </c>
      <c r="G140" s="160"/>
      <c r="H140" s="159">
        <v>4.1879990400000002</v>
      </c>
      <c r="I140" s="159">
        <v>38.389991199999997</v>
      </c>
    </row>
    <row r="141" spans="1:9" hidden="1" outlineLevel="2">
      <c r="A141" s="157" t="s">
        <v>15</v>
      </c>
      <c r="B141" s="157" t="s">
        <v>32</v>
      </c>
      <c r="C141" s="158" t="s">
        <v>2311</v>
      </c>
      <c r="D141" s="159">
        <v>12.65754725</v>
      </c>
      <c r="E141" s="159">
        <v>0.15480909900000001</v>
      </c>
      <c r="F141" s="159">
        <v>44.634508719999999</v>
      </c>
      <c r="G141" s="159">
        <v>0.13585800000000001</v>
      </c>
      <c r="H141" s="159">
        <v>0.18956930299999999</v>
      </c>
      <c r="I141" s="159">
        <v>1.7377186090000001</v>
      </c>
    </row>
    <row r="142" spans="1:9" hidden="1" outlineLevel="2">
      <c r="A142" s="157" t="s">
        <v>15</v>
      </c>
      <c r="B142" s="157" t="s">
        <v>33</v>
      </c>
      <c r="C142" s="158" t="s">
        <v>2312</v>
      </c>
      <c r="D142" s="159">
        <v>1184.457525</v>
      </c>
      <c r="E142" s="159">
        <v>14.308882860000001</v>
      </c>
      <c r="F142" s="159">
        <v>20.668386349999999</v>
      </c>
      <c r="G142" s="159">
        <v>187.60535300000001</v>
      </c>
      <c r="H142" s="159">
        <v>3.179751746</v>
      </c>
      <c r="I142" s="159">
        <v>150.24327</v>
      </c>
    </row>
    <row r="143" spans="1:9" hidden="1" outlineLevel="2">
      <c r="A143" s="157" t="s">
        <v>15</v>
      </c>
      <c r="B143" s="157" t="s">
        <v>34</v>
      </c>
      <c r="C143" s="158" t="s">
        <v>2313</v>
      </c>
      <c r="D143" s="159">
        <v>704.75504160000003</v>
      </c>
      <c r="E143" s="159">
        <v>5.1910033389999999</v>
      </c>
      <c r="F143" s="159">
        <v>8.5498878529999995</v>
      </c>
      <c r="G143" s="159">
        <v>93.438060109999995</v>
      </c>
      <c r="H143" s="159">
        <v>1.2214125499999999</v>
      </c>
      <c r="I143" s="159">
        <v>161.83716290000001</v>
      </c>
    </row>
    <row r="144" spans="1:9" hidden="1" outlineLevel="2">
      <c r="A144" s="157" t="s">
        <v>15</v>
      </c>
      <c r="B144" s="157" t="s">
        <v>35</v>
      </c>
      <c r="C144" s="158" t="s">
        <v>2314</v>
      </c>
      <c r="D144" s="159">
        <v>173.6488664</v>
      </c>
      <c r="E144" s="159">
        <v>1.1099714469999999</v>
      </c>
      <c r="F144" s="159">
        <v>2.8119276659999999</v>
      </c>
      <c r="G144" s="159">
        <v>24.17271152</v>
      </c>
      <c r="H144" s="159">
        <v>0.493320643</v>
      </c>
      <c r="I144" s="159">
        <v>14.7996193</v>
      </c>
    </row>
    <row r="145" spans="1:9" hidden="1" outlineLevel="2">
      <c r="A145" s="157" t="s">
        <v>15</v>
      </c>
      <c r="B145" s="157" t="s">
        <v>36</v>
      </c>
      <c r="C145" s="158" t="s">
        <v>2315</v>
      </c>
      <c r="D145" s="159">
        <v>42.931988969999999</v>
      </c>
      <c r="E145" s="159">
        <v>0.37010335300000002</v>
      </c>
      <c r="F145" s="159">
        <v>0.82245189600000002</v>
      </c>
      <c r="G145" s="159">
        <v>8.3890093389999993</v>
      </c>
      <c r="H145" s="159">
        <v>0.16449037899999999</v>
      </c>
      <c r="I145" s="159">
        <v>6.1683892199999999</v>
      </c>
    </row>
    <row r="146" spans="1:9" hidden="1" outlineLevel="2">
      <c r="A146" s="157" t="s">
        <v>15</v>
      </c>
      <c r="B146" s="157" t="s">
        <v>37</v>
      </c>
      <c r="C146" s="158" t="s">
        <v>2316</v>
      </c>
      <c r="D146" s="159">
        <v>386.67745200000002</v>
      </c>
      <c r="E146" s="159">
        <v>2.8481441439999999</v>
      </c>
      <c r="F146" s="159">
        <v>4.691060942</v>
      </c>
      <c r="G146" s="159">
        <v>51.266594580000003</v>
      </c>
      <c r="H146" s="159">
        <v>0.67015156300000001</v>
      </c>
      <c r="I146" s="159">
        <v>88.795082120000004</v>
      </c>
    </row>
    <row r="147" spans="1:9" hidden="1" outlineLevel="2">
      <c r="A147" s="157" t="s">
        <v>15</v>
      </c>
      <c r="B147" s="157" t="s">
        <v>38</v>
      </c>
      <c r="C147" s="158" t="s">
        <v>2317</v>
      </c>
      <c r="D147" s="159">
        <v>95.194329749999994</v>
      </c>
      <c r="E147" s="159">
        <v>0.60848648299999997</v>
      </c>
      <c r="F147" s="159">
        <v>1.5414990900000001</v>
      </c>
      <c r="G147" s="159">
        <v>13.2514834</v>
      </c>
      <c r="H147" s="159">
        <v>0.27043843699999998</v>
      </c>
      <c r="I147" s="159">
        <v>8.1131531040000002</v>
      </c>
    </row>
    <row r="148" spans="1:9" hidden="1" outlineLevel="2">
      <c r="A148" s="157" t="s">
        <v>15</v>
      </c>
      <c r="B148" s="157" t="s">
        <v>39</v>
      </c>
      <c r="C148" s="158" t="s">
        <v>2318</v>
      </c>
      <c r="D148" s="159">
        <v>23.488864960000001</v>
      </c>
      <c r="E148" s="159">
        <v>0.202490215</v>
      </c>
      <c r="F148" s="159">
        <v>0.44997825600000002</v>
      </c>
      <c r="G148" s="159">
        <v>4.5897782109999996</v>
      </c>
      <c r="H148" s="159">
        <v>8.9995650999999996E-2</v>
      </c>
      <c r="I148" s="159">
        <v>3.3748369199999999</v>
      </c>
    </row>
    <row r="149" spans="1:9" hidden="1" outlineLevel="2">
      <c r="A149" s="157" t="s">
        <v>15</v>
      </c>
      <c r="B149" s="157" t="s">
        <v>40</v>
      </c>
      <c r="C149" s="158" t="s">
        <v>2319</v>
      </c>
      <c r="D149" s="159">
        <v>2.4408089999999998</v>
      </c>
      <c r="E149" s="159">
        <v>4.6052999999999997E-2</v>
      </c>
      <c r="F149" s="159">
        <v>0.58333800000000002</v>
      </c>
      <c r="G149" s="159">
        <v>0.46974060000000001</v>
      </c>
      <c r="H149" s="159">
        <v>4.9123199999999999E-2</v>
      </c>
      <c r="I149" s="159">
        <v>6.2939099999999998E-3</v>
      </c>
    </row>
    <row r="150" spans="1:9" hidden="1" outlineLevel="2">
      <c r="A150" s="157" t="s">
        <v>15</v>
      </c>
      <c r="B150" s="157" t="s">
        <v>41</v>
      </c>
      <c r="C150" s="158" t="s">
        <v>2320</v>
      </c>
      <c r="D150" s="159">
        <v>108.0363179</v>
      </c>
      <c r="E150" s="159">
        <v>1.059179587</v>
      </c>
      <c r="F150" s="159">
        <v>1.083499177</v>
      </c>
      <c r="G150" s="159">
        <v>16.24075367</v>
      </c>
      <c r="H150" s="159">
        <v>1.1945192010000001</v>
      </c>
      <c r="I150" s="159">
        <v>6.9435106270000002</v>
      </c>
    </row>
    <row r="151" spans="1:9" hidden="1" outlineLevel="2">
      <c r="A151" s="157" t="s">
        <v>15</v>
      </c>
      <c r="B151" s="157" t="s">
        <v>42</v>
      </c>
      <c r="C151" s="158" t="s">
        <v>2321</v>
      </c>
      <c r="D151" s="159">
        <v>4.9847274730000004</v>
      </c>
      <c r="E151" s="159">
        <v>6.0218184000000001E-2</v>
      </c>
      <c r="F151" s="159">
        <v>8.6981822E-2</v>
      </c>
      <c r="G151" s="159">
        <v>0.78952730400000004</v>
      </c>
      <c r="H151" s="159">
        <v>1.3381819E-2</v>
      </c>
      <c r="I151" s="159">
        <v>0.632290935</v>
      </c>
    </row>
    <row r="152" spans="1:9" hidden="1" outlineLevel="2">
      <c r="A152" s="157" t="s">
        <v>15</v>
      </c>
      <c r="B152" s="157" t="s">
        <v>43</v>
      </c>
      <c r="C152" s="158" t="s">
        <v>2322</v>
      </c>
      <c r="D152" s="159">
        <v>67.275528800000004</v>
      </c>
      <c r="E152" s="160"/>
      <c r="F152" s="159">
        <v>4.1329162400000001</v>
      </c>
      <c r="G152" s="159">
        <v>15.275224</v>
      </c>
      <c r="H152" s="160"/>
      <c r="I152" s="159">
        <v>21.277741599999999</v>
      </c>
    </row>
    <row r="153" spans="1:9" hidden="1" outlineLevel="2">
      <c r="A153" s="157" t="s">
        <v>15</v>
      </c>
      <c r="B153" s="157" t="s">
        <v>44</v>
      </c>
      <c r="C153" s="158" t="s">
        <v>2323</v>
      </c>
      <c r="D153" s="159">
        <v>2.2305000000000001</v>
      </c>
      <c r="E153" s="159">
        <v>0.4461</v>
      </c>
      <c r="F153" s="159">
        <v>8.0298999999999996</v>
      </c>
      <c r="G153" s="159">
        <v>0.95020000000000004</v>
      </c>
      <c r="H153" s="159">
        <v>19.271699999999999</v>
      </c>
      <c r="I153" s="159">
        <v>0.31809999999999999</v>
      </c>
    </row>
    <row r="154" spans="1:9" hidden="1" outlineLevel="2">
      <c r="A154" s="157" t="s">
        <v>15</v>
      </c>
      <c r="B154" s="157" t="s">
        <v>45</v>
      </c>
      <c r="C154" s="158" t="s">
        <v>2324</v>
      </c>
      <c r="D154" s="160"/>
      <c r="E154" s="160"/>
      <c r="F154" s="160"/>
      <c r="G154" s="159">
        <v>408.39159999999998</v>
      </c>
      <c r="H154" s="160"/>
      <c r="I154" s="160"/>
    </row>
    <row r="155" spans="1:9" hidden="1" outlineLevel="2">
      <c r="A155" s="157" t="s">
        <v>15</v>
      </c>
      <c r="B155" s="157" t="s">
        <v>46</v>
      </c>
      <c r="C155" s="158" t="s">
        <v>2325</v>
      </c>
      <c r="D155" s="160"/>
      <c r="E155" s="160"/>
      <c r="F155" s="160"/>
      <c r="G155" s="159">
        <v>0.67579999999999996</v>
      </c>
      <c r="H155" s="160"/>
      <c r="I155" s="160"/>
    </row>
    <row r="156" spans="1:9" hidden="1" outlineLevel="2">
      <c r="A156" s="157" t="s">
        <v>15</v>
      </c>
      <c r="B156" s="157" t="s">
        <v>47</v>
      </c>
      <c r="C156" s="158" t="s">
        <v>2326</v>
      </c>
      <c r="D156" s="159">
        <v>18.41</v>
      </c>
      <c r="E156" s="160"/>
      <c r="F156" s="160"/>
      <c r="G156" s="159">
        <v>21.36</v>
      </c>
      <c r="H156" s="160"/>
      <c r="I156" s="159">
        <v>5.51</v>
      </c>
    </row>
    <row r="157" spans="1:9" hidden="1" outlineLevel="2">
      <c r="A157" s="157" t="s">
        <v>15</v>
      </c>
      <c r="B157" s="157" t="s">
        <v>48</v>
      </c>
      <c r="C157" s="158" t="s">
        <v>2327</v>
      </c>
      <c r="D157" s="159">
        <v>55.55</v>
      </c>
      <c r="E157" s="160"/>
      <c r="F157" s="160"/>
      <c r="G157" s="159">
        <v>136.86000000000001</v>
      </c>
      <c r="H157" s="160"/>
      <c r="I157" s="159">
        <v>16.98</v>
      </c>
    </row>
    <row r="158" spans="1:9" hidden="1" outlineLevel="2">
      <c r="A158" s="157" t="s">
        <v>15</v>
      </c>
      <c r="B158" s="157" t="s">
        <v>49</v>
      </c>
      <c r="C158" s="158" t="s">
        <v>2328</v>
      </c>
      <c r="D158" s="160"/>
      <c r="E158" s="160"/>
      <c r="F158" s="160"/>
      <c r="G158" s="160"/>
      <c r="H158" s="160"/>
      <c r="I158" s="159">
        <v>2.94</v>
      </c>
    </row>
    <row r="159" spans="1:9" hidden="1" outlineLevel="2">
      <c r="A159" s="157" t="s">
        <v>15</v>
      </c>
      <c r="B159" s="157" t="s">
        <v>50</v>
      </c>
      <c r="C159" s="158" t="s">
        <v>2329</v>
      </c>
      <c r="D159" s="159">
        <v>4.49</v>
      </c>
      <c r="E159" s="160"/>
      <c r="F159" s="160"/>
      <c r="G159" s="159">
        <v>27.56</v>
      </c>
      <c r="H159" s="160"/>
      <c r="I159" s="159">
        <v>2.17</v>
      </c>
    </row>
    <row r="160" spans="1:9" hidden="1" outlineLevel="2">
      <c r="A160" s="157" t="s">
        <v>15</v>
      </c>
      <c r="B160" s="157" t="s">
        <v>51</v>
      </c>
      <c r="C160" s="158" t="s">
        <v>2330</v>
      </c>
      <c r="D160" s="160"/>
      <c r="E160" s="160"/>
      <c r="F160" s="160"/>
      <c r="G160" s="159">
        <v>2.35</v>
      </c>
      <c r="H160" s="160"/>
      <c r="I160" s="159">
        <v>0.1</v>
      </c>
    </row>
    <row r="161" spans="1:9" hidden="1" outlineLevel="2">
      <c r="A161" s="157" t="s">
        <v>15</v>
      </c>
      <c r="B161" s="157" t="s">
        <v>152</v>
      </c>
      <c r="C161" s="158" t="s">
        <v>2332</v>
      </c>
      <c r="D161" s="160"/>
      <c r="E161" s="160"/>
      <c r="F161" s="160"/>
      <c r="G161" s="160"/>
      <c r="H161" s="160"/>
      <c r="I161" s="159">
        <v>4.53E-2</v>
      </c>
    </row>
    <row r="162" spans="1:9" hidden="1" outlineLevel="2">
      <c r="A162" s="157" t="s">
        <v>15</v>
      </c>
      <c r="B162" s="157" t="s">
        <v>53</v>
      </c>
      <c r="C162" s="158" t="s">
        <v>2333</v>
      </c>
      <c r="D162" s="160"/>
      <c r="E162" s="160"/>
      <c r="F162" s="160"/>
      <c r="G162" s="160"/>
      <c r="H162" s="160"/>
      <c r="I162" s="159">
        <v>0.20510800000000001</v>
      </c>
    </row>
    <row r="163" spans="1:9" hidden="1" outlineLevel="2">
      <c r="A163" s="157" t="s">
        <v>15</v>
      </c>
      <c r="B163" s="157" t="s">
        <v>54</v>
      </c>
      <c r="C163" s="158" t="s">
        <v>2334</v>
      </c>
      <c r="D163" s="160"/>
      <c r="E163" s="160"/>
      <c r="F163" s="160"/>
      <c r="G163" s="159">
        <v>3.88</v>
      </c>
      <c r="H163" s="160"/>
      <c r="I163" s="160"/>
    </row>
    <row r="164" spans="1:9" hidden="1" outlineLevel="2">
      <c r="A164" s="157" t="s">
        <v>15</v>
      </c>
      <c r="B164" s="157" t="s">
        <v>55</v>
      </c>
      <c r="C164" s="158" t="s">
        <v>2335</v>
      </c>
      <c r="D164" s="160"/>
      <c r="E164" s="160"/>
      <c r="F164" s="160"/>
      <c r="G164" s="159">
        <v>302.08999999999997</v>
      </c>
      <c r="H164" s="160"/>
      <c r="I164" s="160"/>
    </row>
    <row r="165" spans="1:9" hidden="1" outlineLevel="2">
      <c r="A165" s="157" t="s">
        <v>15</v>
      </c>
      <c r="B165" s="157" t="s">
        <v>56</v>
      </c>
      <c r="C165" s="158" t="s">
        <v>2336</v>
      </c>
      <c r="D165" s="160"/>
      <c r="E165" s="160"/>
      <c r="F165" s="160"/>
      <c r="G165" s="159">
        <v>43.82</v>
      </c>
      <c r="H165" s="160"/>
      <c r="I165" s="160"/>
    </row>
    <row r="166" spans="1:9" hidden="1" outlineLevel="2">
      <c r="A166" s="157" t="s">
        <v>15</v>
      </c>
      <c r="B166" s="157" t="s">
        <v>57</v>
      </c>
      <c r="C166" s="158" t="s">
        <v>2337</v>
      </c>
      <c r="D166" s="160"/>
      <c r="E166" s="160"/>
      <c r="F166" s="160"/>
      <c r="G166" s="159">
        <v>66</v>
      </c>
      <c r="H166" s="160"/>
      <c r="I166" s="160"/>
    </row>
    <row r="167" spans="1:9" hidden="1" outlineLevel="2">
      <c r="A167" s="157" t="s">
        <v>15</v>
      </c>
      <c r="B167" s="157" t="s">
        <v>58</v>
      </c>
      <c r="C167" s="158" t="s">
        <v>2338</v>
      </c>
      <c r="D167" s="160"/>
      <c r="E167" s="159">
        <v>6.3</v>
      </c>
      <c r="F167" s="160"/>
      <c r="G167" s="160"/>
      <c r="H167" s="160"/>
      <c r="I167" s="160"/>
    </row>
    <row r="168" spans="1:9" hidden="1" outlineLevel="2">
      <c r="A168" s="157" t="s">
        <v>15</v>
      </c>
      <c r="B168" s="157" t="s">
        <v>59</v>
      </c>
      <c r="C168" s="158" t="s">
        <v>2339</v>
      </c>
      <c r="D168" s="160"/>
      <c r="E168" s="160"/>
      <c r="F168" s="160"/>
      <c r="G168" s="160"/>
      <c r="H168" s="160"/>
      <c r="I168" s="159">
        <v>316.41340000000002</v>
      </c>
    </row>
    <row r="169" spans="1:9" hidden="1" outlineLevel="2">
      <c r="A169" s="157" t="s">
        <v>15</v>
      </c>
      <c r="B169" s="157" t="s">
        <v>60</v>
      </c>
      <c r="C169" s="158" t="s">
        <v>2340</v>
      </c>
      <c r="D169" s="160"/>
      <c r="E169" s="160"/>
      <c r="F169" s="160"/>
      <c r="G169" s="160"/>
      <c r="H169" s="160"/>
      <c r="I169" s="159">
        <v>271.05340000000001</v>
      </c>
    </row>
    <row r="170" spans="1:9" hidden="1" outlineLevel="2">
      <c r="A170" s="157" t="s">
        <v>15</v>
      </c>
      <c r="B170" s="157" t="s">
        <v>61</v>
      </c>
      <c r="C170" s="158" t="s">
        <v>2341</v>
      </c>
      <c r="D170" s="160"/>
      <c r="E170" s="160"/>
      <c r="F170" s="160"/>
      <c r="G170" s="160"/>
      <c r="H170" s="160"/>
      <c r="I170" s="159">
        <v>184.8442</v>
      </c>
    </row>
    <row r="171" spans="1:9" hidden="1" outlineLevel="2">
      <c r="A171" s="157" t="s">
        <v>15</v>
      </c>
      <c r="B171" s="157" t="s">
        <v>62</v>
      </c>
      <c r="C171" s="158" t="s">
        <v>2221</v>
      </c>
      <c r="D171" s="160"/>
      <c r="E171" s="160"/>
      <c r="F171" s="160"/>
      <c r="G171" s="160"/>
      <c r="H171" s="160"/>
      <c r="I171" s="159">
        <v>21.4222</v>
      </c>
    </row>
    <row r="172" spans="1:9" hidden="1" outlineLevel="2">
      <c r="A172" s="157" t="s">
        <v>15</v>
      </c>
      <c r="B172" s="157" t="s">
        <v>63</v>
      </c>
      <c r="C172" s="158" t="s">
        <v>2342</v>
      </c>
      <c r="D172" s="160"/>
      <c r="E172" s="160"/>
      <c r="F172" s="160"/>
      <c r="G172" s="160"/>
      <c r="H172" s="160"/>
      <c r="I172" s="159">
        <v>1.1180000000000001</v>
      </c>
    </row>
    <row r="173" spans="1:9" hidden="1" outlineLevel="2">
      <c r="A173" s="157" t="s">
        <v>15</v>
      </c>
      <c r="B173" s="157" t="s">
        <v>64</v>
      </c>
      <c r="C173" s="158" t="s">
        <v>2343</v>
      </c>
      <c r="D173" s="160"/>
      <c r="E173" s="160"/>
      <c r="F173" s="160"/>
      <c r="G173" s="160"/>
      <c r="H173" s="160"/>
      <c r="I173" s="159">
        <v>44.5505</v>
      </c>
    </row>
    <row r="174" spans="1:9" hidden="1" outlineLevel="2">
      <c r="A174" s="157" t="s">
        <v>15</v>
      </c>
      <c r="B174" s="157" t="s">
        <v>65</v>
      </c>
      <c r="C174" s="158" t="s">
        <v>2344</v>
      </c>
      <c r="D174" s="160"/>
      <c r="E174" s="160"/>
      <c r="F174" s="160"/>
      <c r="G174" s="160"/>
      <c r="H174" s="160"/>
      <c r="I174" s="159">
        <v>19.341999999999999</v>
      </c>
    </row>
    <row r="175" spans="1:9" hidden="1" outlineLevel="2">
      <c r="A175" s="157" t="s">
        <v>15</v>
      </c>
      <c r="B175" s="157" t="s">
        <v>66</v>
      </c>
      <c r="C175" s="158" t="s">
        <v>2345</v>
      </c>
      <c r="D175" s="160"/>
      <c r="E175" s="160"/>
      <c r="F175" s="160"/>
      <c r="G175" s="160"/>
      <c r="H175" s="160"/>
      <c r="I175" s="159">
        <v>217.98099999999999</v>
      </c>
    </row>
    <row r="176" spans="1:9" hidden="1" outlineLevel="2">
      <c r="A176" s="157" t="s">
        <v>15</v>
      </c>
      <c r="B176" s="157" t="s">
        <v>68</v>
      </c>
      <c r="C176" s="158" t="s">
        <v>2347</v>
      </c>
      <c r="D176" s="160"/>
      <c r="E176" s="160"/>
      <c r="F176" s="160"/>
      <c r="G176" s="160"/>
      <c r="H176" s="160"/>
      <c r="I176" s="159">
        <v>31.7545</v>
      </c>
    </row>
    <row r="177" spans="1:9" hidden="1" outlineLevel="2">
      <c r="A177" s="157" t="s">
        <v>15</v>
      </c>
      <c r="B177" s="157" t="s">
        <v>153</v>
      </c>
      <c r="C177" s="158" t="s">
        <v>2437</v>
      </c>
      <c r="D177" s="160"/>
      <c r="E177" s="160"/>
      <c r="F177" s="160"/>
      <c r="G177" s="160"/>
      <c r="H177" s="160"/>
      <c r="I177" s="159">
        <v>5.5110000000000001</v>
      </c>
    </row>
    <row r="178" spans="1:9" hidden="1" outlineLevel="2">
      <c r="A178" s="157" t="s">
        <v>15</v>
      </c>
      <c r="B178" s="157" t="s">
        <v>69</v>
      </c>
      <c r="C178" s="158" t="s">
        <v>2348</v>
      </c>
      <c r="D178" s="160"/>
      <c r="E178" s="160"/>
      <c r="F178" s="160"/>
      <c r="G178" s="160"/>
      <c r="H178" s="160"/>
      <c r="I178" s="159">
        <v>4.9688999999999997</v>
      </c>
    </row>
    <row r="179" spans="1:9" hidden="1" outlineLevel="2">
      <c r="A179" s="157" t="s">
        <v>15</v>
      </c>
      <c r="B179" s="157" t="s">
        <v>70</v>
      </c>
      <c r="C179" s="158" t="s">
        <v>2349</v>
      </c>
      <c r="D179" s="160"/>
      <c r="E179" s="160"/>
      <c r="F179" s="160"/>
      <c r="G179" s="160"/>
      <c r="H179" s="160"/>
      <c r="I179" s="159">
        <v>34.067999999999998</v>
      </c>
    </row>
    <row r="180" spans="1:9" hidden="1" outlineLevel="2">
      <c r="A180" s="157" t="s">
        <v>15</v>
      </c>
      <c r="B180" s="157" t="s">
        <v>71</v>
      </c>
      <c r="C180" s="158" t="s">
        <v>2350</v>
      </c>
      <c r="D180" s="160"/>
      <c r="E180" s="160"/>
      <c r="F180" s="160"/>
      <c r="G180" s="160"/>
      <c r="H180" s="160"/>
      <c r="I180" s="159">
        <v>178.83500000000001</v>
      </c>
    </row>
    <row r="181" spans="1:9" hidden="1" outlineLevel="2">
      <c r="A181" s="157" t="s">
        <v>15</v>
      </c>
      <c r="B181" s="157" t="s">
        <v>72</v>
      </c>
      <c r="C181" s="158" t="s">
        <v>2351</v>
      </c>
      <c r="D181" s="160"/>
      <c r="E181" s="160"/>
      <c r="F181" s="160"/>
      <c r="G181" s="160"/>
      <c r="H181" s="160"/>
      <c r="I181" s="159">
        <v>178.83500000000001</v>
      </c>
    </row>
    <row r="182" spans="1:9" hidden="1" outlineLevel="2">
      <c r="A182" s="157" t="s">
        <v>15</v>
      </c>
      <c r="B182" s="157" t="s">
        <v>73</v>
      </c>
      <c r="C182" s="158" t="s">
        <v>2352</v>
      </c>
      <c r="D182" s="160"/>
      <c r="E182" s="160"/>
      <c r="F182" s="160"/>
      <c r="G182" s="160"/>
      <c r="H182" s="160"/>
      <c r="I182" s="159">
        <v>460.38</v>
      </c>
    </row>
    <row r="183" spans="1:9" hidden="1" outlineLevel="2">
      <c r="A183" s="157" t="s">
        <v>15</v>
      </c>
      <c r="B183" s="157" t="s">
        <v>74</v>
      </c>
      <c r="C183" s="158" t="s">
        <v>2353</v>
      </c>
      <c r="D183" s="160"/>
      <c r="E183" s="160"/>
      <c r="F183" s="160"/>
      <c r="G183" s="160"/>
      <c r="H183" s="160"/>
      <c r="I183" s="159">
        <v>122.354</v>
      </c>
    </row>
    <row r="184" spans="1:9" hidden="1" outlineLevel="2">
      <c r="A184" s="157" t="s">
        <v>15</v>
      </c>
      <c r="B184" s="157" t="s">
        <v>75</v>
      </c>
      <c r="C184" s="158" t="s">
        <v>2354</v>
      </c>
      <c r="D184" s="160"/>
      <c r="E184" s="160"/>
      <c r="F184" s="160"/>
      <c r="G184" s="160"/>
      <c r="H184" s="160"/>
      <c r="I184" s="159">
        <v>22.74</v>
      </c>
    </row>
    <row r="185" spans="1:9" hidden="1" outlineLevel="2">
      <c r="A185" s="157" t="s">
        <v>15</v>
      </c>
      <c r="B185" s="157" t="s">
        <v>76</v>
      </c>
      <c r="C185" s="158" t="s">
        <v>2355</v>
      </c>
      <c r="D185" s="160"/>
      <c r="E185" s="160"/>
      <c r="F185" s="160"/>
      <c r="G185" s="160"/>
      <c r="H185" s="160"/>
      <c r="I185" s="159">
        <v>98.97</v>
      </c>
    </row>
    <row r="186" spans="1:9" hidden="1" outlineLevel="2">
      <c r="A186" s="157" t="s">
        <v>15</v>
      </c>
      <c r="B186" s="157" t="s">
        <v>77</v>
      </c>
      <c r="C186" s="158" t="s">
        <v>2356</v>
      </c>
      <c r="D186" s="160"/>
      <c r="E186" s="160"/>
      <c r="F186" s="160"/>
      <c r="G186" s="160"/>
      <c r="H186" s="160"/>
      <c r="I186" s="159">
        <v>42.12</v>
      </c>
    </row>
    <row r="187" spans="1:9" hidden="1" outlineLevel="2">
      <c r="A187" s="157" t="s">
        <v>15</v>
      </c>
      <c r="B187" s="157" t="s">
        <v>78</v>
      </c>
      <c r="C187" s="158" t="s">
        <v>2357</v>
      </c>
      <c r="D187" s="160"/>
      <c r="E187" s="160"/>
      <c r="F187" s="160"/>
      <c r="G187" s="160"/>
      <c r="H187" s="160"/>
      <c r="I187" s="159">
        <v>46.67</v>
      </c>
    </row>
    <row r="188" spans="1:9" hidden="1" outlineLevel="2">
      <c r="A188" s="157" t="s">
        <v>15</v>
      </c>
      <c r="B188" s="157" t="s">
        <v>79</v>
      </c>
      <c r="C188" s="158" t="s">
        <v>2358</v>
      </c>
      <c r="D188" s="160"/>
      <c r="E188" s="160"/>
      <c r="F188" s="160"/>
      <c r="G188" s="160"/>
      <c r="H188" s="160"/>
      <c r="I188" s="159">
        <v>46.75</v>
      </c>
    </row>
    <row r="189" spans="1:9" hidden="1" outlineLevel="2">
      <c r="A189" s="157" t="s">
        <v>15</v>
      </c>
      <c r="B189" s="157" t="s">
        <v>80</v>
      </c>
      <c r="C189" s="158" t="s">
        <v>2359</v>
      </c>
      <c r="D189" s="160"/>
      <c r="E189" s="160"/>
      <c r="F189" s="160"/>
      <c r="G189" s="160"/>
      <c r="H189" s="160"/>
      <c r="I189" s="159">
        <v>158.59</v>
      </c>
    </row>
    <row r="190" spans="1:9" hidden="1" outlineLevel="2">
      <c r="A190" s="157" t="s">
        <v>15</v>
      </c>
      <c r="B190" s="157" t="s">
        <v>81</v>
      </c>
      <c r="C190" s="158" t="s">
        <v>2360</v>
      </c>
      <c r="D190" s="160"/>
      <c r="E190" s="160"/>
      <c r="F190" s="160"/>
      <c r="G190" s="160"/>
      <c r="H190" s="160"/>
      <c r="I190" s="159">
        <v>709.90095129999997</v>
      </c>
    </row>
    <row r="191" spans="1:9" hidden="1" outlineLevel="2">
      <c r="A191" s="157" t="s">
        <v>15</v>
      </c>
      <c r="B191" s="157" t="s">
        <v>82</v>
      </c>
      <c r="C191" s="158" t="s">
        <v>2361</v>
      </c>
      <c r="D191" s="160"/>
      <c r="E191" s="160"/>
      <c r="F191" s="160"/>
      <c r="G191" s="160"/>
      <c r="H191" s="160"/>
      <c r="I191" s="159">
        <v>213.3410217</v>
      </c>
    </row>
    <row r="192" spans="1:9" hidden="1" outlineLevel="2">
      <c r="A192" s="157" t="s">
        <v>15</v>
      </c>
      <c r="B192" s="157" t="s">
        <v>83</v>
      </c>
      <c r="C192" s="158" t="s">
        <v>2362</v>
      </c>
      <c r="D192" s="160"/>
      <c r="E192" s="160"/>
      <c r="F192" s="160"/>
      <c r="G192" s="160"/>
      <c r="H192" s="160"/>
      <c r="I192" s="159">
        <v>387.59743739999999</v>
      </c>
    </row>
    <row r="193" spans="1:9" hidden="1" outlineLevel="2">
      <c r="A193" s="157" t="s">
        <v>15</v>
      </c>
      <c r="B193" s="157" t="s">
        <v>84</v>
      </c>
      <c r="C193" s="158" t="s">
        <v>2363</v>
      </c>
      <c r="D193" s="160"/>
      <c r="E193" s="160"/>
      <c r="F193" s="160"/>
      <c r="G193" s="160"/>
      <c r="H193" s="160"/>
      <c r="I193" s="159">
        <v>325.88242709999997</v>
      </c>
    </row>
    <row r="194" spans="1:9" hidden="1" outlineLevel="2">
      <c r="A194" s="157" t="s">
        <v>15</v>
      </c>
      <c r="B194" s="157" t="s">
        <v>85</v>
      </c>
      <c r="C194" s="158" t="s">
        <v>2364</v>
      </c>
      <c r="D194" s="160"/>
      <c r="E194" s="160"/>
      <c r="F194" s="160"/>
      <c r="G194" s="160"/>
      <c r="H194" s="160"/>
      <c r="I194" s="159">
        <v>172.90971289999999</v>
      </c>
    </row>
    <row r="195" spans="1:9" hidden="1" outlineLevel="2">
      <c r="A195" s="157" t="s">
        <v>15</v>
      </c>
      <c r="B195" s="157" t="s">
        <v>86</v>
      </c>
      <c r="C195" s="158" t="s">
        <v>2365</v>
      </c>
      <c r="D195" s="160"/>
      <c r="E195" s="160"/>
      <c r="F195" s="160"/>
      <c r="G195" s="160"/>
      <c r="H195" s="160"/>
      <c r="I195" s="159">
        <v>570.398595</v>
      </c>
    </row>
    <row r="196" spans="1:9" hidden="1" outlineLevel="2">
      <c r="A196" s="157" t="s">
        <v>15</v>
      </c>
      <c r="B196" s="157" t="s">
        <v>87</v>
      </c>
      <c r="C196" s="158" t="s">
        <v>2366</v>
      </c>
      <c r="D196" s="160"/>
      <c r="E196" s="160"/>
      <c r="F196" s="160"/>
      <c r="G196" s="160"/>
      <c r="H196" s="160"/>
      <c r="I196" s="159">
        <v>23.534713029999999</v>
      </c>
    </row>
    <row r="197" spans="1:9" hidden="1" outlineLevel="2">
      <c r="A197" s="157" t="s">
        <v>15</v>
      </c>
      <c r="B197" s="157" t="s">
        <v>88</v>
      </c>
      <c r="C197" s="158" t="s">
        <v>2367</v>
      </c>
      <c r="D197" s="160"/>
      <c r="E197" s="160"/>
      <c r="F197" s="160"/>
      <c r="G197" s="160"/>
      <c r="H197" s="160"/>
      <c r="I197" s="159">
        <v>45.5</v>
      </c>
    </row>
    <row r="198" spans="1:9" hidden="1" outlineLevel="2">
      <c r="A198" s="157" t="s">
        <v>15</v>
      </c>
      <c r="B198" s="157" t="s">
        <v>89</v>
      </c>
      <c r="C198" s="158" t="s">
        <v>2368</v>
      </c>
      <c r="D198" s="160"/>
      <c r="E198" s="160"/>
      <c r="F198" s="160"/>
      <c r="G198" s="160"/>
      <c r="H198" s="160"/>
      <c r="I198" s="159">
        <v>17.34</v>
      </c>
    </row>
    <row r="199" spans="1:9" hidden="1" outlineLevel="2">
      <c r="A199" s="157" t="s">
        <v>15</v>
      </c>
      <c r="B199" s="157" t="s">
        <v>90</v>
      </c>
      <c r="C199" s="158" t="s">
        <v>2369</v>
      </c>
      <c r="D199" s="160"/>
      <c r="E199" s="160"/>
      <c r="F199" s="160"/>
      <c r="G199" s="160"/>
      <c r="H199" s="160"/>
      <c r="I199" s="159">
        <v>28.92</v>
      </c>
    </row>
    <row r="200" spans="1:9" hidden="1" outlineLevel="2">
      <c r="A200" s="157" t="s">
        <v>15</v>
      </c>
      <c r="B200" s="157" t="s">
        <v>91</v>
      </c>
      <c r="C200" s="158" t="s">
        <v>2370</v>
      </c>
      <c r="D200" s="160"/>
      <c r="E200" s="160"/>
      <c r="F200" s="160"/>
      <c r="G200" s="160"/>
      <c r="H200" s="160"/>
      <c r="I200" s="159">
        <v>64.89</v>
      </c>
    </row>
    <row r="201" spans="1:9" hidden="1" outlineLevel="2">
      <c r="A201" s="157" t="s">
        <v>15</v>
      </c>
      <c r="B201" s="157" t="s">
        <v>92</v>
      </c>
      <c r="C201" s="158" t="s">
        <v>2371</v>
      </c>
      <c r="D201" s="160"/>
      <c r="E201" s="160"/>
      <c r="F201" s="160"/>
      <c r="G201" s="160"/>
      <c r="H201" s="160"/>
      <c r="I201" s="159">
        <v>141.67152300000001</v>
      </c>
    </row>
    <row r="202" spans="1:9" hidden="1" outlineLevel="2">
      <c r="A202" s="157" t="s">
        <v>15</v>
      </c>
      <c r="B202" s="157" t="s">
        <v>93</v>
      </c>
      <c r="C202" s="158" t="s">
        <v>2252</v>
      </c>
      <c r="D202" s="160"/>
      <c r="E202" s="160"/>
      <c r="F202" s="160"/>
      <c r="G202" s="160"/>
      <c r="H202" s="160"/>
      <c r="I202" s="159">
        <v>7.99</v>
      </c>
    </row>
    <row r="203" spans="1:9" hidden="1" outlineLevel="2">
      <c r="A203" s="157" t="s">
        <v>15</v>
      </c>
      <c r="B203" s="157" t="s">
        <v>94</v>
      </c>
      <c r="C203" s="158" t="s">
        <v>2253</v>
      </c>
      <c r="D203" s="160"/>
      <c r="E203" s="160"/>
      <c r="F203" s="160"/>
      <c r="G203" s="160"/>
      <c r="H203" s="160"/>
      <c r="I203" s="159">
        <v>88.817999999999998</v>
      </c>
    </row>
    <row r="204" spans="1:9" hidden="1" outlineLevel="2">
      <c r="A204" s="157" t="s">
        <v>15</v>
      </c>
      <c r="B204" s="157" t="s">
        <v>95</v>
      </c>
      <c r="C204" s="158" t="s">
        <v>2254</v>
      </c>
      <c r="D204" s="160"/>
      <c r="E204" s="160"/>
      <c r="F204" s="160"/>
      <c r="G204" s="160"/>
      <c r="H204" s="160"/>
      <c r="I204" s="159">
        <v>11.284000000000001</v>
      </c>
    </row>
    <row r="205" spans="1:9" hidden="1" outlineLevel="2">
      <c r="A205" s="157" t="s">
        <v>15</v>
      </c>
      <c r="B205" s="157" t="s">
        <v>96</v>
      </c>
      <c r="C205" s="158" t="s">
        <v>2372</v>
      </c>
      <c r="D205" s="160"/>
      <c r="E205" s="160"/>
      <c r="F205" s="160"/>
      <c r="G205" s="160"/>
      <c r="H205" s="160"/>
      <c r="I205" s="159">
        <v>8.7858999999999998</v>
      </c>
    </row>
    <row r="206" spans="1:9" hidden="1" outlineLevel="2">
      <c r="A206" s="157" t="s">
        <v>15</v>
      </c>
      <c r="B206" s="157" t="s">
        <v>97</v>
      </c>
      <c r="C206" s="158" t="s">
        <v>2256</v>
      </c>
      <c r="D206" s="160"/>
      <c r="E206" s="160"/>
      <c r="F206" s="160"/>
      <c r="G206" s="160"/>
      <c r="H206" s="160"/>
      <c r="I206" s="159">
        <v>0.9153</v>
      </c>
    </row>
    <row r="207" spans="1:9" hidden="1" outlineLevel="2">
      <c r="A207" s="157" t="s">
        <v>15</v>
      </c>
      <c r="B207" s="157" t="s">
        <v>98</v>
      </c>
      <c r="C207" s="158" t="s">
        <v>2257</v>
      </c>
      <c r="D207" s="160"/>
      <c r="E207" s="160"/>
      <c r="F207" s="160"/>
      <c r="G207" s="160"/>
      <c r="H207" s="160"/>
      <c r="I207" s="159">
        <v>0.23599999999999999</v>
      </c>
    </row>
    <row r="208" spans="1:9" hidden="1" outlineLevel="2">
      <c r="A208" s="157" t="s">
        <v>15</v>
      </c>
      <c r="B208" s="157" t="s">
        <v>99</v>
      </c>
      <c r="C208" s="158" t="s">
        <v>2258</v>
      </c>
      <c r="D208" s="160"/>
      <c r="E208" s="160"/>
      <c r="F208" s="160"/>
      <c r="G208" s="160"/>
      <c r="H208" s="160"/>
      <c r="I208" s="159">
        <v>4.3239999999999998</v>
      </c>
    </row>
    <row r="209" spans="1:9" hidden="1" outlineLevel="2">
      <c r="A209" s="157" t="s">
        <v>15</v>
      </c>
      <c r="B209" s="157" t="s">
        <v>100</v>
      </c>
      <c r="C209" s="158" t="s">
        <v>2259</v>
      </c>
      <c r="D209" s="160"/>
      <c r="E209" s="160"/>
      <c r="F209" s="160"/>
      <c r="G209" s="160"/>
      <c r="H209" s="160"/>
      <c r="I209" s="159">
        <v>25.219000000000001</v>
      </c>
    </row>
    <row r="210" spans="1:9" hidden="1" outlineLevel="2">
      <c r="A210" s="157" t="s">
        <v>15</v>
      </c>
      <c r="B210" s="157" t="s">
        <v>101</v>
      </c>
      <c r="C210" s="158" t="s">
        <v>2373</v>
      </c>
      <c r="D210" s="160"/>
      <c r="E210" s="160"/>
      <c r="F210" s="160"/>
      <c r="G210" s="160"/>
      <c r="H210" s="160"/>
      <c r="I210" s="159">
        <v>24.420999999999999</v>
      </c>
    </row>
    <row r="211" spans="1:9" hidden="1" outlineLevel="2">
      <c r="A211" s="157" t="s">
        <v>15</v>
      </c>
      <c r="B211" s="157" t="s">
        <v>102</v>
      </c>
      <c r="C211" s="158" t="s">
        <v>2261</v>
      </c>
      <c r="D211" s="160"/>
      <c r="E211" s="160"/>
      <c r="F211" s="160"/>
      <c r="G211" s="160"/>
      <c r="H211" s="160"/>
      <c r="I211" s="159">
        <v>2.544</v>
      </c>
    </row>
    <row r="212" spans="1:9" hidden="1" outlineLevel="2">
      <c r="A212" s="157" t="s">
        <v>15</v>
      </c>
      <c r="B212" s="157" t="s">
        <v>103</v>
      </c>
      <c r="C212" s="158" t="s">
        <v>2374</v>
      </c>
      <c r="D212" s="160"/>
      <c r="E212" s="160"/>
      <c r="F212" s="160"/>
      <c r="G212" s="160"/>
      <c r="H212" s="160"/>
      <c r="I212" s="159">
        <v>93.692999999999998</v>
      </c>
    </row>
    <row r="213" spans="1:9" hidden="1" outlineLevel="2">
      <c r="A213" s="157" t="s">
        <v>15</v>
      </c>
      <c r="B213" s="157" t="s">
        <v>104</v>
      </c>
      <c r="C213" s="158" t="s">
        <v>2375</v>
      </c>
      <c r="D213" s="160"/>
      <c r="E213" s="160"/>
      <c r="F213" s="160"/>
      <c r="G213" s="160"/>
      <c r="H213" s="160"/>
      <c r="I213" s="159">
        <v>38.93</v>
      </c>
    </row>
    <row r="214" spans="1:9" hidden="1" outlineLevel="2">
      <c r="A214" s="157" t="s">
        <v>15</v>
      </c>
      <c r="B214" s="157" t="s">
        <v>105</v>
      </c>
      <c r="C214" s="158" t="s">
        <v>2376</v>
      </c>
      <c r="D214" s="160"/>
      <c r="E214" s="160"/>
      <c r="F214" s="160"/>
      <c r="G214" s="160"/>
      <c r="H214" s="160"/>
      <c r="I214" s="159">
        <v>134.51</v>
      </c>
    </row>
    <row r="215" spans="1:9" hidden="1" outlineLevel="2">
      <c r="A215" s="157" t="s">
        <v>15</v>
      </c>
      <c r="B215" s="157" t="s">
        <v>106</v>
      </c>
      <c r="C215" s="158" t="s">
        <v>2377</v>
      </c>
      <c r="D215" s="160"/>
      <c r="E215" s="160"/>
      <c r="F215" s="160"/>
      <c r="G215" s="160"/>
      <c r="H215" s="160"/>
      <c r="I215" s="159">
        <v>155.559</v>
      </c>
    </row>
    <row r="216" spans="1:9" hidden="1" outlineLevel="2">
      <c r="A216" s="157" t="s">
        <v>15</v>
      </c>
      <c r="B216" s="157" t="s">
        <v>107</v>
      </c>
      <c r="C216" s="158" t="s">
        <v>2378</v>
      </c>
      <c r="D216" s="160"/>
      <c r="E216" s="160"/>
      <c r="F216" s="160"/>
      <c r="G216" s="160"/>
      <c r="H216" s="160"/>
      <c r="I216" s="159">
        <v>0.69288727900000002</v>
      </c>
    </row>
    <row r="217" spans="1:9" hidden="1" outlineLevel="2">
      <c r="A217" s="157" t="s">
        <v>15</v>
      </c>
      <c r="B217" s="157" t="s">
        <v>108</v>
      </c>
      <c r="C217" s="158" t="s">
        <v>2379</v>
      </c>
      <c r="D217" s="160"/>
      <c r="E217" s="160"/>
      <c r="F217" s="160"/>
      <c r="G217" s="160"/>
      <c r="H217" s="160"/>
      <c r="I217" s="159">
        <v>0.3826</v>
      </c>
    </row>
    <row r="218" spans="1:9" hidden="1" outlineLevel="2">
      <c r="A218" s="157" t="s">
        <v>15</v>
      </c>
      <c r="B218" s="157" t="s">
        <v>111</v>
      </c>
      <c r="C218" s="158" t="s">
        <v>2382</v>
      </c>
      <c r="D218" s="160"/>
      <c r="E218" s="160"/>
      <c r="F218" s="160"/>
      <c r="G218" s="160"/>
      <c r="H218" s="160"/>
      <c r="I218" s="159">
        <v>12.744999999999999</v>
      </c>
    </row>
    <row r="219" spans="1:9" hidden="1" outlineLevel="2">
      <c r="A219" s="157" t="s">
        <v>15</v>
      </c>
      <c r="B219" s="157" t="s">
        <v>112</v>
      </c>
      <c r="C219" s="158" t="s">
        <v>2383</v>
      </c>
      <c r="D219" s="159">
        <v>5.32</v>
      </c>
      <c r="E219" s="160"/>
      <c r="F219" s="159">
        <v>0.29499999999999998</v>
      </c>
      <c r="G219" s="159">
        <v>1.05</v>
      </c>
      <c r="H219" s="159">
        <v>3.61E-2</v>
      </c>
      <c r="I219" s="159">
        <v>1.33</v>
      </c>
    </row>
    <row r="220" spans="1:9" hidden="1" outlineLevel="2">
      <c r="A220" s="157" t="s">
        <v>15</v>
      </c>
      <c r="B220" s="157" t="s">
        <v>113</v>
      </c>
      <c r="C220" s="158" t="s">
        <v>2384</v>
      </c>
      <c r="D220" s="159">
        <v>39.6</v>
      </c>
      <c r="E220" s="160"/>
      <c r="F220" s="159">
        <v>1.41</v>
      </c>
      <c r="G220" s="159">
        <v>4.3</v>
      </c>
      <c r="H220" s="159">
        <v>0.47</v>
      </c>
      <c r="I220" s="159">
        <v>5.38</v>
      </c>
    </row>
    <row r="221" spans="1:9" hidden="1" outlineLevel="2">
      <c r="A221" s="157" t="s">
        <v>15</v>
      </c>
      <c r="B221" s="157" t="s">
        <v>114</v>
      </c>
      <c r="C221" s="158" t="s">
        <v>2385</v>
      </c>
      <c r="D221" s="159">
        <v>14.7</v>
      </c>
      <c r="E221" s="160"/>
      <c r="F221" s="159">
        <v>1.04</v>
      </c>
      <c r="G221" s="159">
        <v>6.03</v>
      </c>
      <c r="H221" s="159">
        <v>0.17299999999999999</v>
      </c>
      <c r="I221" s="159">
        <v>1.48</v>
      </c>
    </row>
    <row r="222" spans="1:9" hidden="1" outlineLevel="2">
      <c r="A222" s="157" t="s">
        <v>15</v>
      </c>
      <c r="B222" s="157" t="s">
        <v>115</v>
      </c>
      <c r="C222" s="158" t="s">
        <v>2386</v>
      </c>
      <c r="D222" s="160"/>
      <c r="E222" s="160"/>
      <c r="F222" s="160"/>
      <c r="G222" s="160"/>
      <c r="H222" s="160"/>
      <c r="I222" s="159">
        <v>9.2845999999999993</v>
      </c>
    </row>
    <row r="223" spans="1:9" hidden="1" outlineLevel="2">
      <c r="A223" s="157" t="s">
        <v>15</v>
      </c>
      <c r="B223" s="157" t="s">
        <v>117</v>
      </c>
      <c r="C223" s="158" t="s">
        <v>2388</v>
      </c>
      <c r="D223" s="160"/>
      <c r="E223" s="160"/>
      <c r="F223" s="160"/>
      <c r="G223" s="160"/>
      <c r="H223" s="160"/>
      <c r="I223" s="159">
        <v>6.72</v>
      </c>
    </row>
    <row r="224" spans="1:9" hidden="1" outlineLevel="2">
      <c r="A224" s="157" t="s">
        <v>15</v>
      </c>
      <c r="B224" s="157" t="s">
        <v>118</v>
      </c>
      <c r="C224" s="158" t="s">
        <v>2389</v>
      </c>
      <c r="D224" s="160"/>
      <c r="E224" s="160"/>
      <c r="F224" s="160"/>
      <c r="G224" s="159">
        <v>98.49</v>
      </c>
      <c r="H224" s="160"/>
      <c r="I224" s="160"/>
    </row>
    <row r="225" spans="1:9" hidden="1" outlineLevel="2">
      <c r="A225" s="157" t="s">
        <v>15</v>
      </c>
      <c r="B225" s="157" t="s">
        <v>119</v>
      </c>
      <c r="C225" s="158" t="s">
        <v>2390</v>
      </c>
      <c r="D225" s="160"/>
      <c r="E225" s="159">
        <v>3.7302221160000002</v>
      </c>
      <c r="F225" s="160"/>
      <c r="G225" s="160"/>
      <c r="H225" s="160"/>
      <c r="I225" s="160"/>
    </row>
    <row r="226" spans="1:9" hidden="1" outlineLevel="2">
      <c r="A226" s="157" t="s">
        <v>15</v>
      </c>
      <c r="B226" s="157" t="s">
        <v>120</v>
      </c>
      <c r="C226" s="158" t="s">
        <v>2391</v>
      </c>
      <c r="D226" s="160"/>
      <c r="E226" s="159">
        <v>1.4947339999999999E-3</v>
      </c>
      <c r="F226" s="160"/>
      <c r="G226" s="160"/>
      <c r="H226" s="160"/>
      <c r="I226" s="160"/>
    </row>
    <row r="227" spans="1:9" hidden="1" outlineLevel="2">
      <c r="A227" s="157" t="s">
        <v>15</v>
      </c>
      <c r="B227" s="157" t="s">
        <v>121</v>
      </c>
      <c r="C227" s="158" t="s">
        <v>2392</v>
      </c>
      <c r="D227" s="160"/>
      <c r="E227" s="159">
        <v>2.8307359320000001</v>
      </c>
      <c r="F227" s="160"/>
      <c r="G227" s="160"/>
      <c r="H227" s="160"/>
      <c r="I227" s="160"/>
    </row>
    <row r="228" spans="1:9" hidden="1" outlineLevel="2">
      <c r="A228" s="157" t="s">
        <v>15</v>
      </c>
      <c r="B228" s="157" t="s">
        <v>122</v>
      </c>
      <c r="C228" s="158" t="s">
        <v>2393</v>
      </c>
      <c r="D228" s="160"/>
      <c r="E228" s="159">
        <v>11.733003610000001</v>
      </c>
      <c r="F228" s="160"/>
      <c r="G228" s="160"/>
      <c r="H228" s="160"/>
      <c r="I228" s="160"/>
    </row>
    <row r="229" spans="1:9" hidden="1" outlineLevel="2">
      <c r="A229" s="157" t="s">
        <v>15</v>
      </c>
      <c r="B229" s="157" t="s">
        <v>123</v>
      </c>
      <c r="C229" s="158" t="s">
        <v>2394</v>
      </c>
      <c r="D229" s="160"/>
      <c r="E229" s="159">
        <v>4.9471740119999996</v>
      </c>
      <c r="F229" s="160"/>
      <c r="G229" s="160"/>
      <c r="H229" s="160"/>
      <c r="I229" s="160"/>
    </row>
    <row r="230" spans="1:9" hidden="1" outlineLevel="2">
      <c r="A230" s="157" t="s">
        <v>15</v>
      </c>
      <c r="B230" s="157" t="s">
        <v>124</v>
      </c>
      <c r="C230" s="158" t="s">
        <v>2395</v>
      </c>
      <c r="D230" s="160"/>
      <c r="E230" s="159">
        <v>3.756677592</v>
      </c>
      <c r="F230" s="160"/>
      <c r="G230" s="160"/>
      <c r="H230" s="160"/>
      <c r="I230" s="160"/>
    </row>
    <row r="231" spans="1:9" hidden="1" outlineLevel="2">
      <c r="A231" s="157" t="s">
        <v>15</v>
      </c>
      <c r="B231" s="157" t="s">
        <v>125</v>
      </c>
      <c r="C231" s="158" t="s">
        <v>2396</v>
      </c>
      <c r="D231" s="160"/>
      <c r="E231" s="159">
        <v>8.4260690999999999E-2</v>
      </c>
      <c r="F231" s="160"/>
      <c r="G231" s="160"/>
      <c r="H231" s="160"/>
      <c r="I231" s="160"/>
    </row>
    <row r="232" spans="1:9" hidden="1" outlineLevel="2">
      <c r="A232" s="157" t="s">
        <v>15</v>
      </c>
      <c r="B232" s="157" t="s">
        <v>126</v>
      </c>
      <c r="C232" s="158" t="s">
        <v>2397</v>
      </c>
      <c r="D232" s="160"/>
      <c r="E232" s="159">
        <v>5.5688777000000002E-2</v>
      </c>
      <c r="F232" s="160"/>
      <c r="G232" s="160"/>
      <c r="H232" s="160"/>
      <c r="I232" s="160"/>
    </row>
    <row r="233" spans="1:9" hidden="1" outlineLevel="2">
      <c r="A233" s="157" t="s">
        <v>15</v>
      </c>
      <c r="B233" s="157" t="s">
        <v>127</v>
      </c>
      <c r="C233" s="158" t="s">
        <v>2398</v>
      </c>
      <c r="D233" s="160"/>
      <c r="E233" s="159">
        <v>0.14947343900000001</v>
      </c>
      <c r="F233" s="160"/>
      <c r="G233" s="160"/>
      <c r="H233" s="160"/>
      <c r="I233" s="160"/>
    </row>
    <row r="234" spans="1:9" hidden="1" outlineLevel="2">
      <c r="A234" s="157" t="s">
        <v>15</v>
      </c>
      <c r="B234" s="157" t="s">
        <v>128</v>
      </c>
      <c r="C234" s="158" t="s">
        <v>2399</v>
      </c>
      <c r="D234" s="160"/>
      <c r="E234" s="159">
        <v>2.5264979999999999E-2</v>
      </c>
      <c r="F234" s="160"/>
      <c r="G234" s="160"/>
      <c r="H234" s="160"/>
      <c r="I234" s="160"/>
    </row>
    <row r="235" spans="1:9" hidden="1" outlineLevel="2">
      <c r="A235" s="157" t="s">
        <v>15</v>
      </c>
      <c r="B235" s="157" t="s">
        <v>129</v>
      </c>
      <c r="C235" s="158" t="s">
        <v>2400</v>
      </c>
      <c r="D235" s="160"/>
      <c r="E235" s="159">
        <v>2.1561212940000001</v>
      </c>
      <c r="F235" s="160"/>
      <c r="G235" s="160"/>
      <c r="H235" s="160"/>
      <c r="I235" s="160"/>
    </row>
    <row r="236" spans="1:9" hidden="1" outlineLevel="2">
      <c r="A236" s="157" t="s">
        <v>15</v>
      </c>
      <c r="B236" s="157" t="s">
        <v>130</v>
      </c>
      <c r="C236" s="158" t="s">
        <v>2401</v>
      </c>
      <c r="D236" s="160"/>
      <c r="E236" s="159">
        <v>0.39154104499999998</v>
      </c>
      <c r="F236" s="160"/>
      <c r="G236" s="160"/>
      <c r="H236" s="160"/>
      <c r="I236" s="160"/>
    </row>
    <row r="237" spans="1:9" hidden="1" outlineLevel="2">
      <c r="A237" s="157" t="s">
        <v>15</v>
      </c>
      <c r="B237" s="157" t="s">
        <v>131</v>
      </c>
      <c r="C237" s="158" t="s">
        <v>2402</v>
      </c>
      <c r="D237" s="160"/>
      <c r="E237" s="159">
        <v>1.759289154</v>
      </c>
      <c r="F237" s="160"/>
      <c r="G237" s="160"/>
      <c r="H237" s="160"/>
      <c r="I237" s="160"/>
    </row>
    <row r="238" spans="1:9" hidden="1" outlineLevel="2">
      <c r="A238" s="157" t="s">
        <v>15</v>
      </c>
      <c r="B238" s="157" t="s">
        <v>132</v>
      </c>
      <c r="C238" s="158" t="s">
        <v>2403</v>
      </c>
      <c r="D238" s="160"/>
      <c r="E238" s="159">
        <v>1.1296488250000001</v>
      </c>
      <c r="F238" s="160"/>
      <c r="G238" s="160"/>
      <c r="H238" s="160"/>
      <c r="I238" s="160"/>
    </row>
    <row r="239" spans="1:9" hidden="1" outlineLevel="2">
      <c r="A239" s="157" t="s">
        <v>15</v>
      </c>
      <c r="B239" s="157" t="s">
        <v>133</v>
      </c>
      <c r="C239" s="158" t="s">
        <v>2404</v>
      </c>
      <c r="D239" s="160"/>
      <c r="E239" s="159">
        <v>0.203707165</v>
      </c>
      <c r="F239" s="160"/>
      <c r="G239" s="160"/>
      <c r="H239" s="160"/>
      <c r="I239" s="160"/>
    </row>
    <row r="240" spans="1:9" hidden="1" outlineLevel="2">
      <c r="A240" s="157" t="s">
        <v>15</v>
      </c>
      <c r="B240" s="157" t="s">
        <v>134</v>
      </c>
      <c r="C240" s="158" t="s">
        <v>2405</v>
      </c>
      <c r="D240" s="160"/>
      <c r="E240" s="159">
        <v>1.0158902780000001</v>
      </c>
      <c r="F240" s="160"/>
      <c r="G240" s="160"/>
      <c r="H240" s="160"/>
      <c r="I240" s="160"/>
    </row>
    <row r="241" spans="1:9" hidden="1" outlineLevel="2">
      <c r="A241" s="157" t="s">
        <v>15</v>
      </c>
      <c r="B241" s="157" t="s">
        <v>154</v>
      </c>
      <c r="C241" s="158" t="s">
        <v>2406</v>
      </c>
      <c r="D241" s="160"/>
      <c r="E241" s="159">
        <v>15.741008219999999</v>
      </c>
      <c r="F241" s="160"/>
      <c r="G241" s="160"/>
      <c r="H241" s="160"/>
      <c r="I241" s="160"/>
    </row>
    <row r="242" spans="1:9" hidden="1" outlineLevel="2">
      <c r="A242" s="157" t="s">
        <v>15</v>
      </c>
      <c r="B242" s="157" t="s">
        <v>155</v>
      </c>
      <c r="C242" s="158" t="s">
        <v>2407</v>
      </c>
      <c r="D242" s="160"/>
      <c r="E242" s="159">
        <v>0.58202047199999996</v>
      </c>
      <c r="F242" s="160"/>
      <c r="G242" s="160"/>
      <c r="H242" s="160"/>
      <c r="I242" s="160"/>
    </row>
    <row r="243" spans="1:9" hidden="1" outlineLevel="2">
      <c r="A243" s="157" t="s">
        <v>15</v>
      </c>
      <c r="B243" s="157" t="s">
        <v>156</v>
      </c>
      <c r="C243" s="158" t="s">
        <v>2408</v>
      </c>
      <c r="D243" s="160"/>
      <c r="E243" s="159">
        <v>1.6270117740000001</v>
      </c>
      <c r="F243" s="160"/>
      <c r="G243" s="160"/>
      <c r="H243" s="160"/>
      <c r="I243" s="160"/>
    </row>
    <row r="244" spans="1:9" hidden="1" outlineLevel="2">
      <c r="A244" s="157" t="s">
        <v>15</v>
      </c>
      <c r="B244" s="157" t="s">
        <v>157</v>
      </c>
      <c r="C244" s="158" t="s">
        <v>2409</v>
      </c>
      <c r="D244" s="160"/>
      <c r="E244" s="159">
        <v>0.15344176100000001</v>
      </c>
      <c r="F244" s="160"/>
      <c r="G244" s="160"/>
      <c r="H244" s="160"/>
      <c r="I244" s="160"/>
    </row>
    <row r="245" spans="1:9" hidden="1" outlineLevel="2">
      <c r="A245" s="157" t="s">
        <v>15</v>
      </c>
      <c r="B245" s="157" t="s">
        <v>158</v>
      </c>
      <c r="C245" s="158" t="s">
        <v>2410</v>
      </c>
      <c r="D245" s="160"/>
      <c r="E245" s="159">
        <v>7.0107011400000001</v>
      </c>
      <c r="F245" s="160"/>
      <c r="G245" s="160"/>
      <c r="H245" s="160"/>
      <c r="I245" s="160"/>
    </row>
    <row r="246" spans="1:9" hidden="1" outlineLevel="2">
      <c r="A246" s="157" t="s">
        <v>15</v>
      </c>
      <c r="B246" s="157" t="s">
        <v>159</v>
      </c>
      <c r="C246" s="158" t="s">
        <v>2411</v>
      </c>
      <c r="D246" s="160"/>
      <c r="E246" s="159">
        <v>7.6720880400000002</v>
      </c>
      <c r="F246" s="160"/>
      <c r="G246" s="160"/>
      <c r="H246" s="160"/>
      <c r="I246" s="160"/>
    </row>
    <row r="247" spans="1:9" hidden="1" outlineLevel="2">
      <c r="A247" s="157" t="s">
        <v>15</v>
      </c>
      <c r="B247" s="157" t="s">
        <v>160</v>
      </c>
      <c r="C247" s="158" t="s">
        <v>2412</v>
      </c>
      <c r="D247" s="160"/>
      <c r="E247" s="159">
        <v>15.34417608</v>
      </c>
      <c r="F247" s="160"/>
      <c r="G247" s="160"/>
      <c r="H247" s="160"/>
      <c r="I247" s="160"/>
    </row>
    <row r="248" spans="1:9" hidden="1" outlineLevel="2">
      <c r="A248" s="157" t="s">
        <v>15</v>
      </c>
      <c r="B248" s="157" t="s">
        <v>161</v>
      </c>
      <c r="C248" s="158" t="s">
        <v>2413</v>
      </c>
      <c r="D248" s="160"/>
      <c r="E248" s="159">
        <v>0.73678500700000005</v>
      </c>
      <c r="F248" s="160"/>
      <c r="G248" s="160"/>
      <c r="H248" s="160"/>
      <c r="I248" s="160"/>
    </row>
    <row r="249" spans="1:9" hidden="1" outlineLevel="2">
      <c r="A249" s="157" t="s">
        <v>15</v>
      </c>
      <c r="B249" s="157" t="s">
        <v>162</v>
      </c>
      <c r="C249" s="158" t="s">
        <v>2414</v>
      </c>
      <c r="D249" s="160"/>
      <c r="E249" s="159">
        <v>3.4392118999999999E-2</v>
      </c>
      <c r="F249" s="160"/>
      <c r="G249" s="160"/>
      <c r="H249" s="160"/>
      <c r="I249" s="160"/>
    </row>
    <row r="250" spans="1:9" hidden="1" outlineLevel="2">
      <c r="A250" s="157" t="s">
        <v>15</v>
      </c>
      <c r="B250" s="157" t="s">
        <v>163</v>
      </c>
      <c r="C250" s="158" t="s">
        <v>2415</v>
      </c>
      <c r="D250" s="160"/>
      <c r="E250" s="159">
        <v>0.41402819899999999</v>
      </c>
      <c r="F250" s="160"/>
      <c r="G250" s="160"/>
      <c r="H250" s="160"/>
      <c r="I250" s="160"/>
    </row>
    <row r="251" spans="1:9" hidden="1" outlineLevel="2">
      <c r="A251" s="157" t="s">
        <v>15</v>
      </c>
      <c r="B251" s="157" t="s">
        <v>164</v>
      </c>
      <c r="C251" s="158" t="s">
        <v>2416</v>
      </c>
      <c r="D251" s="160"/>
      <c r="E251" s="159">
        <v>5.1059068679999999</v>
      </c>
      <c r="F251" s="160"/>
      <c r="G251" s="160"/>
      <c r="H251" s="160"/>
      <c r="I251" s="160"/>
    </row>
    <row r="252" spans="1:9" hidden="1" outlineLevel="2">
      <c r="A252" s="157" t="s">
        <v>15</v>
      </c>
      <c r="B252" s="157" t="s">
        <v>165</v>
      </c>
      <c r="C252" s="158" t="s">
        <v>2417</v>
      </c>
      <c r="D252" s="160"/>
      <c r="E252" s="159">
        <v>7.9630983000000002E-2</v>
      </c>
      <c r="F252" s="160"/>
      <c r="G252" s="160"/>
      <c r="H252" s="160"/>
      <c r="I252" s="160"/>
    </row>
    <row r="253" spans="1:9" hidden="1" outlineLevel="2">
      <c r="A253" s="157" t="s">
        <v>15</v>
      </c>
      <c r="B253" s="157" t="s">
        <v>166</v>
      </c>
      <c r="C253" s="158" t="s">
        <v>2418</v>
      </c>
      <c r="D253" s="160"/>
      <c r="E253" s="159">
        <v>6.8122850699999997</v>
      </c>
      <c r="F253" s="160"/>
      <c r="G253" s="160"/>
      <c r="H253" s="160"/>
      <c r="I253" s="160"/>
    </row>
    <row r="254" spans="1:9" hidden="1" outlineLevel="2">
      <c r="A254" s="157" t="s">
        <v>15</v>
      </c>
      <c r="B254" s="157" t="s">
        <v>135</v>
      </c>
      <c r="C254" s="158" t="s">
        <v>2419</v>
      </c>
      <c r="D254" s="160"/>
      <c r="E254" s="159">
        <v>0.117462313</v>
      </c>
      <c r="F254" s="160"/>
      <c r="G254" s="160"/>
      <c r="H254" s="160"/>
      <c r="I254" s="160"/>
    </row>
    <row r="255" spans="1:9" hidden="1" outlineLevel="2">
      <c r="A255" s="157" t="s">
        <v>15</v>
      </c>
      <c r="B255" s="157" t="s">
        <v>136</v>
      </c>
      <c r="C255" s="158" t="s">
        <v>2420</v>
      </c>
      <c r="D255" s="160"/>
      <c r="E255" s="159">
        <v>0.19047942700000001</v>
      </c>
      <c r="F255" s="160"/>
      <c r="G255" s="160"/>
      <c r="H255" s="160"/>
      <c r="I255" s="160"/>
    </row>
    <row r="256" spans="1:9" hidden="1" outlineLevel="2">
      <c r="A256" s="157" t="s">
        <v>15</v>
      </c>
      <c r="B256" s="157" t="s">
        <v>137</v>
      </c>
      <c r="C256" s="158" t="s">
        <v>2421</v>
      </c>
      <c r="D256" s="160"/>
      <c r="E256" s="159">
        <v>8.6244851999999997E-2</v>
      </c>
      <c r="F256" s="160"/>
      <c r="G256" s="160"/>
      <c r="H256" s="160"/>
      <c r="I256" s="160"/>
    </row>
    <row r="257" spans="1:9" hidden="1" outlineLevel="2">
      <c r="A257" s="157" t="s">
        <v>15</v>
      </c>
      <c r="B257" s="157" t="s">
        <v>138</v>
      </c>
      <c r="C257" s="158" t="s">
        <v>2422</v>
      </c>
      <c r="D257" s="160"/>
      <c r="E257" s="159">
        <v>39.683214</v>
      </c>
      <c r="F257" s="160"/>
      <c r="G257" s="160"/>
      <c r="H257" s="160"/>
      <c r="I257" s="160"/>
    </row>
    <row r="258" spans="1:9" hidden="1" outlineLevel="2">
      <c r="A258" s="157" t="s">
        <v>15</v>
      </c>
      <c r="B258" s="157" t="s">
        <v>139</v>
      </c>
      <c r="C258" s="158" t="s">
        <v>2423</v>
      </c>
      <c r="D258" s="160"/>
      <c r="E258" s="159">
        <v>0.62170368600000003</v>
      </c>
      <c r="F258" s="160"/>
      <c r="G258" s="160"/>
      <c r="H258" s="160"/>
      <c r="I258" s="160"/>
    </row>
    <row r="259" spans="1:9" hidden="1" outlineLevel="2">
      <c r="A259" s="157" t="s">
        <v>15</v>
      </c>
      <c r="B259" s="157" t="s">
        <v>140</v>
      </c>
      <c r="C259" s="158" t="s">
        <v>2424</v>
      </c>
      <c r="D259" s="160"/>
      <c r="E259" s="159">
        <v>1.534417608</v>
      </c>
      <c r="F259" s="160"/>
      <c r="G259" s="160"/>
      <c r="H259" s="160"/>
      <c r="I259" s="160"/>
    </row>
    <row r="260" spans="1:9" hidden="1" outlineLevel="2">
      <c r="A260" s="157" t="s">
        <v>15</v>
      </c>
      <c r="B260" s="157" t="s">
        <v>141</v>
      </c>
      <c r="C260" s="158" t="s">
        <v>2425</v>
      </c>
      <c r="D260" s="160"/>
      <c r="E260" s="159">
        <v>0.103440911</v>
      </c>
      <c r="F260" s="160"/>
      <c r="G260" s="160"/>
      <c r="H260" s="160"/>
      <c r="I260" s="160"/>
    </row>
    <row r="261" spans="1:9" hidden="1" outlineLevel="2">
      <c r="A261" s="157" t="s">
        <v>15</v>
      </c>
      <c r="B261" s="157" t="s">
        <v>142</v>
      </c>
      <c r="C261" s="158" t="s">
        <v>2426</v>
      </c>
      <c r="D261" s="160"/>
      <c r="E261" s="159">
        <v>6.6270967379999997</v>
      </c>
      <c r="F261" s="160"/>
      <c r="G261" s="160"/>
      <c r="H261" s="160"/>
      <c r="I261" s="160"/>
    </row>
    <row r="262" spans="1:9" hidden="1" outlineLevel="2">
      <c r="A262" s="157" t="s">
        <v>15</v>
      </c>
      <c r="B262" s="157" t="s">
        <v>143</v>
      </c>
      <c r="C262" s="158" t="s">
        <v>2427</v>
      </c>
      <c r="D262" s="160"/>
      <c r="E262" s="159">
        <v>14.550511800000001</v>
      </c>
      <c r="F262" s="160"/>
      <c r="G262" s="160"/>
      <c r="H262" s="160"/>
      <c r="I262" s="160"/>
    </row>
    <row r="263" spans="1:9" hidden="1" outlineLevel="2">
      <c r="A263" s="157" t="s">
        <v>15</v>
      </c>
      <c r="B263" s="157" t="s">
        <v>144</v>
      </c>
      <c r="C263" s="158" t="s">
        <v>2428</v>
      </c>
      <c r="D263" s="160"/>
      <c r="E263" s="159">
        <v>2.0370716519999998</v>
      </c>
      <c r="F263" s="160"/>
      <c r="G263" s="160"/>
      <c r="H263" s="160"/>
      <c r="I263" s="160"/>
    </row>
    <row r="264" spans="1:9" hidden="1" outlineLevel="2">
      <c r="A264" s="157" t="s">
        <v>15</v>
      </c>
      <c r="B264" s="157" t="s">
        <v>145</v>
      </c>
      <c r="C264" s="158" t="s">
        <v>2429</v>
      </c>
      <c r="D264" s="160"/>
      <c r="E264" s="159">
        <v>1.261926205</v>
      </c>
      <c r="F264" s="160"/>
      <c r="G264" s="160"/>
      <c r="H264" s="160"/>
      <c r="I264" s="160"/>
    </row>
    <row r="265" spans="1:9" hidden="1" outlineLevel="2">
      <c r="A265" s="157" t="s">
        <v>15</v>
      </c>
      <c r="B265" s="157" t="s">
        <v>167</v>
      </c>
      <c r="C265" s="158" t="s">
        <v>2430</v>
      </c>
      <c r="D265" s="160"/>
      <c r="E265" s="159">
        <v>2.0899826E-2</v>
      </c>
      <c r="F265" s="160"/>
      <c r="G265" s="160"/>
      <c r="H265" s="160"/>
      <c r="I265" s="160"/>
    </row>
    <row r="266" spans="1:9" hidden="1" outlineLevel="2">
      <c r="A266" s="157" t="s">
        <v>15</v>
      </c>
      <c r="B266" s="157" t="s">
        <v>146</v>
      </c>
      <c r="C266" s="158" t="s">
        <v>2431</v>
      </c>
      <c r="D266" s="159">
        <v>62.468241999999996</v>
      </c>
      <c r="E266" s="159">
        <v>1.033382</v>
      </c>
      <c r="F266" s="159">
        <v>1.270246</v>
      </c>
      <c r="G266" s="159">
        <v>5.7017030000000002</v>
      </c>
      <c r="H266" s="159">
        <v>0.59722699999999995</v>
      </c>
      <c r="I266" s="159">
        <v>14.854838000000001</v>
      </c>
    </row>
    <row r="267" spans="1:9" hidden="1" outlineLevel="2">
      <c r="A267" s="157" t="s">
        <v>15</v>
      </c>
      <c r="B267" s="157" t="s">
        <v>148</v>
      </c>
      <c r="C267" s="158" t="s">
        <v>2433</v>
      </c>
      <c r="D267" s="159">
        <v>10.7</v>
      </c>
      <c r="E267" s="160"/>
      <c r="F267" s="159">
        <v>0.25</v>
      </c>
      <c r="G267" s="160"/>
      <c r="H267" s="160"/>
      <c r="I267" s="159">
        <v>1.96</v>
      </c>
    </row>
    <row r="268" spans="1:9" hidden="1" outlineLevel="2">
      <c r="A268" s="157" t="s">
        <v>15</v>
      </c>
      <c r="B268" s="157" t="s">
        <v>149</v>
      </c>
      <c r="C268" s="158" t="s">
        <v>2434</v>
      </c>
      <c r="D268" s="159">
        <v>5.41</v>
      </c>
      <c r="E268" s="160"/>
      <c r="F268" s="159">
        <v>0.17</v>
      </c>
      <c r="G268" s="160"/>
      <c r="H268" s="160"/>
      <c r="I268" s="159">
        <v>1.38</v>
      </c>
    </row>
    <row r="269" spans="1:9" hidden="1" outlineLevel="2">
      <c r="A269" s="157" t="s">
        <v>15</v>
      </c>
      <c r="B269" s="157" t="s">
        <v>150</v>
      </c>
      <c r="C269" s="158" t="s">
        <v>2435</v>
      </c>
      <c r="D269" s="159">
        <v>0.57999999999999996</v>
      </c>
      <c r="E269" s="160"/>
      <c r="F269" s="159">
        <v>0.23</v>
      </c>
      <c r="G269" s="160"/>
      <c r="H269" s="160"/>
      <c r="I269" s="160"/>
    </row>
    <row r="270" spans="1:9" hidden="1" outlineLevel="2">
      <c r="A270" s="157" t="s">
        <v>15</v>
      </c>
      <c r="B270" s="157" t="s">
        <v>151</v>
      </c>
      <c r="C270" s="158" t="s">
        <v>2436</v>
      </c>
      <c r="D270" s="160"/>
      <c r="E270" s="160"/>
      <c r="F270" s="160"/>
      <c r="G270" s="160"/>
      <c r="H270" s="160"/>
      <c r="I270" s="159">
        <v>0.47249999999999998</v>
      </c>
    </row>
    <row r="271" spans="1:9" outlineLevel="1" collapsed="1">
      <c r="A271" s="163" t="s">
        <v>2295</v>
      </c>
      <c r="B271" s="157"/>
      <c r="C271" s="158"/>
      <c r="D271" s="160">
        <f t="shared" ref="D271:I271" si="1">SUBTOTAL(9,D132:D270)</f>
        <v>3852.9664011589998</v>
      </c>
      <c r="E271" s="160">
        <f t="shared" si="1"/>
        <v>353.43064192899999</v>
      </c>
      <c r="F271" s="160">
        <f t="shared" si="1"/>
        <v>1602.454618948</v>
      </c>
      <c r="G271" s="160">
        <f t="shared" si="1"/>
        <v>1583.1678666669995</v>
      </c>
      <c r="H271" s="160">
        <f t="shared" si="1"/>
        <v>783.94518269900004</v>
      </c>
      <c r="I271" s="159">
        <f t="shared" si="1"/>
        <v>6434.7729082169999</v>
      </c>
    </row>
    <row r="272" spans="1:9" hidden="1" outlineLevel="2">
      <c r="A272" s="157" t="s">
        <v>16</v>
      </c>
      <c r="B272" s="157" t="s">
        <v>23</v>
      </c>
      <c r="C272" s="158" t="s">
        <v>2302</v>
      </c>
      <c r="D272" s="159">
        <v>1.0361063450000001</v>
      </c>
      <c r="E272" s="160"/>
      <c r="F272" s="159">
        <v>1.0361063450000001</v>
      </c>
      <c r="G272" s="160"/>
      <c r="H272" s="159">
        <v>5.0464473720000003</v>
      </c>
      <c r="I272" s="159">
        <v>8.2279033000000001E-2</v>
      </c>
    </row>
    <row r="273" spans="1:9" hidden="1" outlineLevel="2">
      <c r="A273" s="157" t="s">
        <v>16</v>
      </c>
      <c r="B273" s="157" t="s">
        <v>24</v>
      </c>
      <c r="C273" s="158" t="s">
        <v>2303</v>
      </c>
      <c r="D273" s="159">
        <v>15.021969090000001</v>
      </c>
      <c r="E273" s="159">
        <v>2.4035150550000002</v>
      </c>
      <c r="F273" s="159">
        <v>60.087876369999996</v>
      </c>
      <c r="G273" s="159">
        <v>6.399358833</v>
      </c>
      <c r="H273" s="159">
        <v>129.78981300000001</v>
      </c>
      <c r="I273" s="159">
        <v>1.0214938979999999</v>
      </c>
    </row>
    <row r="274" spans="1:9" hidden="1" outlineLevel="2">
      <c r="A274" s="157" t="s">
        <v>16</v>
      </c>
      <c r="B274" s="157" t="s">
        <v>25</v>
      </c>
      <c r="C274" s="158" t="s">
        <v>2304</v>
      </c>
      <c r="D274" s="159">
        <v>4.2328757000000002E-2</v>
      </c>
      <c r="E274" s="159">
        <v>6.7726009999999996E-3</v>
      </c>
      <c r="F274" s="159">
        <v>0.465616323</v>
      </c>
      <c r="G274" s="159">
        <v>5.5122200000000003E-2</v>
      </c>
      <c r="H274" s="159">
        <v>2.6921089220000001</v>
      </c>
      <c r="I274" s="159">
        <v>9.5662990000000003E-3</v>
      </c>
    </row>
    <row r="275" spans="1:9" hidden="1" outlineLevel="2">
      <c r="A275" s="157" t="s">
        <v>16</v>
      </c>
      <c r="B275" s="157" t="s">
        <v>26</v>
      </c>
      <c r="C275" s="158" t="s">
        <v>2305</v>
      </c>
      <c r="D275" s="159">
        <v>47.051083800000001</v>
      </c>
      <c r="E275" s="159">
        <v>0.27446465599999997</v>
      </c>
      <c r="F275" s="159">
        <v>56.013195000000003</v>
      </c>
      <c r="G275" s="159">
        <v>0.24085673899999999</v>
      </c>
      <c r="H275" s="159">
        <v>0.33607916999999998</v>
      </c>
      <c r="I275" s="159">
        <v>3.0807257250000002</v>
      </c>
    </row>
    <row r="276" spans="1:9" hidden="1" outlineLevel="2">
      <c r="A276" s="157" t="s">
        <v>16</v>
      </c>
      <c r="B276" s="157" t="s">
        <v>27</v>
      </c>
      <c r="C276" s="158" t="s">
        <v>2306</v>
      </c>
      <c r="D276" s="159">
        <v>5.4892820349999996</v>
      </c>
      <c r="E276" s="159">
        <v>3.4437151999999999E-2</v>
      </c>
      <c r="F276" s="159">
        <v>9.8008134709999997</v>
      </c>
      <c r="G276" s="159">
        <v>2.7549721999999999E-2</v>
      </c>
      <c r="H276" s="159">
        <v>4.1324581999999999E-2</v>
      </c>
      <c r="I276" s="159">
        <v>0.35814638100000001</v>
      </c>
    </row>
    <row r="277" spans="1:9" hidden="1" outlineLevel="2">
      <c r="A277" s="157" t="s">
        <v>16</v>
      </c>
      <c r="B277" s="157" t="s">
        <v>28</v>
      </c>
      <c r="C277" s="158" t="s">
        <v>2307</v>
      </c>
      <c r="D277" s="159">
        <v>0.195790928</v>
      </c>
      <c r="E277" s="159">
        <v>3.9158185999999998E-2</v>
      </c>
      <c r="F277" s="159">
        <v>0.70484734199999999</v>
      </c>
      <c r="G277" s="159">
        <v>8.3406935000000001E-2</v>
      </c>
      <c r="H277" s="159">
        <v>1.691633621</v>
      </c>
      <c r="I277" s="159">
        <v>2.7919785999999999E-2</v>
      </c>
    </row>
    <row r="278" spans="1:9" hidden="1" outlineLevel="2">
      <c r="A278" s="157" t="s">
        <v>16</v>
      </c>
      <c r="B278" s="157" t="s">
        <v>29</v>
      </c>
      <c r="C278" s="158" t="s">
        <v>2308</v>
      </c>
      <c r="D278" s="159">
        <v>26.945405279999999</v>
      </c>
      <c r="E278" s="160"/>
      <c r="F278" s="159">
        <v>0.89164795699999999</v>
      </c>
      <c r="G278" s="160"/>
      <c r="H278" s="159">
        <v>3.6449784599999999</v>
      </c>
      <c r="I278" s="159">
        <v>0.97983291900000002</v>
      </c>
    </row>
    <row r="279" spans="1:9" hidden="1" outlineLevel="2">
      <c r="A279" s="157" t="s">
        <v>16</v>
      </c>
      <c r="B279" s="157" t="s">
        <v>30</v>
      </c>
      <c r="C279" s="158" t="s">
        <v>2309</v>
      </c>
      <c r="D279" s="159">
        <v>22.49242263</v>
      </c>
      <c r="E279" s="159">
        <v>4.4984845260000004</v>
      </c>
      <c r="F279" s="159">
        <v>80.972721460000002</v>
      </c>
      <c r="G279" s="159">
        <v>9.5817720400000006</v>
      </c>
      <c r="H279" s="159">
        <v>194.3345315</v>
      </c>
      <c r="I279" s="159">
        <v>3.2074194669999998</v>
      </c>
    </row>
    <row r="280" spans="1:9" hidden="1" outlineLevel="2">
      <c r="A280" s="157" t="s">
        <v>16</v>
      </c>
      <c r="B280" s="157" t="s">
        <v>31</v>
      </c>
      <c r="C280" s="158" t="s">
        <v>2310</v>
      </c>
      <c r="D280" s="159">
        <v>19.200772000000001</v>
      </c>
      <c r="E280" s="159">
        <v>9.6003860000000003</v>
      </c>
      <c r="F280" s="159">
        <v>45.121814200000003</v>
      </c>
      <c r="G280" s="160"/>
      <c r="H280" s="159">
        <v>0.28801157999999999</v>
      </c>
      <c r="I280" s="159">
        <v>2.6401061499999998</v>
      </c>
    </row>
    <row r="281" spans="1:9" hidden="1" outlineLevel="2">
      <c r="A281" s="157" t="s">
        <v>16</v>
      </c>
      <c r="B281" s="157" t="s">
        <v>32</v>
      </c>
      <c r="C281" s="158" t="s">
        <v>2311</v>
      </c>
      <c r="D281" s="159">
        <v>6.0788097040000002</v>
      </c>
      <c r="E281" s="159">
        <v>7.4347346999999994E-2</v>
      </c>
      <c r="F281" s="159">
        <v>21.435802639999999</v>
      </c>
      <c r="G281" s="159">
        <v>6.5246048000000001E-2</v>
      </c>
      <c r="H281" s="159">
        <v>9.1040996999999999E-2</v>
      </c>
      <c r="I281" s="159">
        <v>0.83454247000000004</v>
      </c>
    </row>
    <row r="282" spans="1:9" hidden="1" outlineLevel="2">
      <c r="A282" s="157" t="s">
        <v>16</v>
      </c>
      <c r="B282" s="157" t="s">
        <v>33</v>
      </c>
      <c r="C282" s="158" t="s">
        <v>2312</v>
      </c>
      <c r="D282" s="159">
        <v>236.405878</v>
      </c>
      <c r="E282" s="159">
        <v>2.8559099360000002</v>
      </c>
      <c r="F282" s="159">
        <v>4.1252032410000004</v>
      </c>
      <c r="G282" s="159">
        <v>37.444152500000001</v>
      </c>
      <c r="H282" s="159">
        <v>0.63464665200000003</v>
      </c>
      <c r="I282" s="159">
        <v>29.987054329999999</v>
      </c>
    </row>
    <row r="283" spans="1:9" hidden="1" outlineLevel="2">
      <c r="A283" s="157" t="s">
        <v>16</v>
      </c>
      <c r="B283" s="157" t="s">
        <v>34</v>
      </c>
      <c r="C283" s="158" t="s">
        <v>2313</v>
      </c>
      <c r="D283" s="159">
        <v>140.66112509999999</v>
      </c>
      <c r="E283" s="159">
        <v>1.0360654789999999</v>
      </c>
      <c r="F283" s="159">
        <v>1.7064607899999999</v>
      </c>
      <c r="G283" s="159">
        <v>18.649178630000002</v>
      </c>
      <c r="H283" s="159">
        <v>0.24378011299999999</v>
      </c>
      <c r="I283" s="159">
        <v>32.300864949999998</v>
      </c>
    </row>
    <row r="284" spans="1:9" hidden="1" outlineLevel="2">
      <c r="A284" s="157" t="s">
        <v>16</v>
      </c>
      <c r="B284" s="157" t="s">
        <v>35</v>
      </c>
      <c r="C284" s="158" t="s">
        <v>2314</v>
      </c>
      <c r="D284" s="159">
        <v>34.671515159999998</v>
      </c>
      <c r="E284" s="159">
        <v>0.22162190100000001</v>
      </c>
      <c r="F284" s="159">
        <v>0.561442149</v>
      </c>
      <c r="G284" s="159">
        <v>4.8264325069999998</v>
      </c>
      <c r="H284" s="159">
        <v>9.8498622999999993E-2</v>
      </c>
      <c r="I284" s="159">
        <v>2.9549586780000001</v>
      </c>
    </row>
    <row r="285" spans="1:9" hidden="1" outlineLevel="2">
      <c r="A285" s="157" t="s">
        <v>16</v>
      </c>
      <c r="B285" s="157" t="s">
        <v>36</v>
      </c>
      <c r="C285" s="158" t="s">
        <v>2315</v>
      </c>
      <c r="D285" s="159">
        <v>8.5555362559999999</v>
      </c>
      <c r="E285" s="159">
        <v>7.3754623000000005E-2</v>
      </c>
      <c r="F285" s="159">
        <v>0.16389916199999999</v>
      </c>
      <c r="G285" s="159">
        <v>1.671771452</v>
      </c>
      <c r="H285" s="159">
        <v>3.2779832000000002E-2</v>
      </c>
      <c r="I285" s="159">
        <v>1.229243715</v>
      </c>
    </row>
    <row r="286" spans="1:9" hidden="1" outlineLevel="2">
      <c r="A286" s="157" t="s">
        <v>16</v>
      </c>
      <c r="B286" s="157" t="s">
        <v>37</v>
      </c>
      <c r="C286" s="158" t="s">
        <v>2316</v>
      </c>
      <c r="D286" s="159">
        <v>77.216714229999994</v>
      </c>
      <c r="E286" s="159">
        <v>0.56875396099999997</v>
      </c>
      <c r="F286" s="159">
        <v>0.93677122999999995</v>
      </c>
      <c r="G286" s="159">
        <v>10.237571300000001</v>
      </c>
      <c r="H286" s="159">
        <v>0.13382446100000001</v>
      </c>
      <c r="I286" s="159">
        <v>17.73174114</v>
      </c>
    </row>
    <row r="287" spans="1:9" hidden="1" outlineLevel="2">
      <c r="A287" s="157" t="s">
        <v>16</v>
      </c>
      <c r="B287" s="157" t="s">
        <v>38</v>
      </c>
      <c r="C287" s="158" t="s">
        <v>2317</v>
      </c>
      <c r="D287" s="159">
        <v>19.044127870000001</v>
      </c>
      <c r="E287" s="159">
        <v>0.121730931</v>
      </c>
      <c r="F287" s="159">
        <v>0.30838502499999998</v>
      </c>
      <c r="G287" s="159">
        <v>2.6510291640000001</v>
      </c>
      <c r="H287" s="159">
        <v>5.4102636000000003E-2</v>
      </c>
      <c r="I287" s="159">
        <v>1.6230790799999999</v>
      </c>
    </row>
    <row r="288" spans="1:9" hidden="1" outlineLevel="2">
      <c r="A288" s="157" t="s">
        <v>16</v>
      </c>
      <c r="B288" s="157" t="s">
        <v>39</v>
      </c>
      <c r="C288" s="158" t="s">
        <v>2318</v>
      </c>
      <c r="D288" s="159">
        <v>4.6930854220000002</v>
      </c>
      <c r="E288" s="159">
        <v>4.0457633E-2</v>
      </c>
      <c r="F288" s="159">
        <v>8.9905850999999995E-2</v>
      </c>
      <c r="G288" s="159">
        <v>0.91703968000000002</v>
      </c>
      <c r="H288" s="159">
        <v>1.7981170000000001E-2</v>
      </c>
      <c r="I288" s="159">
        <v>0.67429388300000004</v>
      </c>
    </row>
    <row r="289" spans="1:9" hidden="1" outlineLevel="2">
      <c r="A289" s="157" t="s">
        <v>16</v>
      </c>
      <c r="B289" s="157" t="s">
        <v>40</v>
      </c>
      <c r="C289" s="158" t="s">
        <v>2319</v>
      </c>
      <c r="D289" s="159">
        <v>0.46078200000000002</v>
      </c>
      <c r="E289" s="159">
        <v>8.6940000000000003E-3</v>
      </c>
      <c r="F289" s="159">
        <v>0.110124</v>
      </c>
      <c r="G289" s="159">
        <v>8.8678800000000002E-2</v>
      </c>
      <c r="H289" s="159">
        <v>9.2735999999999999E-3</v>
      </c>
      <c r="I289" s="159">
        <v>1.1881800000000001E-3</v>
      </c>
    </row>
    <row r="290" spans="1:9" hidden="1" outlineLevel="2">
      <c r="A290" s="157" t="s">
        <v>16</v>
      </c>
      <c r="B290" s="157" t="s">
        <v>41</v>
      </c>
      <c r="C290" s="158" t="s">
        <v>2320</v>
      </c>
      <c r="D290" s="159">
        <v>30.09188614</v>
      </c>
      <c r="E290" s="159">
        <v>0.29501849200000002</v>
      </c>
      <c r="F290" s="159">
        <v>0.30179234599999999</v>
      </c>
      <c r="G290" s="159">
        <v>4.5236168709999998</v>
      </c>
      <c r="H290" s="159">
        <v>0.33271529900000002</v>
      </c>
      <c r="I290" s="159">
        <v>1.9340101119999999</v>
      </c>
    </row>
    <row r="291" spans="1:9" hidden="1" outlineLevel="2">
      <c r="A291" s="157" t="s">
        <v>16</v>
      </c>
      <c r="B291" s="157" t="s">
        <v>168</v>
      </c>
      <c r="C291" s="158" t="s">
        <v>2438</v>
      </c>
      <c r="D291" s="159">
        <v>38.094620759999998</v>
      </c>
      <c r="E291" s="159">
        <v>0.190473104</v>
      </c>
      <c r="F291" s="159">
        <v>0.194846515</v>
      </c>
      <c r="G291" s="159">
        <v>6.7723770239999999</v>
      </c>
      <c r="H291" s="159">
        <v>0.21481133399999999</v>
      </c>
      <c r="I291" s="159">
        <v>7.1321595530000002</v>
      </c>
    </row>
    <row r="292" spans="1:9" hidden="1" outlineLevel="2">
      <c r="A292" s="157" t="s">
        <v>16</v>
      </c>
      <c r="B292" s="157" t="s">
        <v>42</v>
      </c>
      <c r="C292" s="158" t="s">
        <v>2321</v>
      </c>
      <c r="D292" s="159">
        <v>1.0420970899999999</v>
      </c>
      <c r="E292" s="159">
        <v>1.2589092E-2</v>
      </c>
      <c r="F292" s="159">
        <v>1.8184245000000002E-2</v>
      </c>
      <c r="G292" s="159">
        <v>0.16505698899999999</v>
      </c>
      <c r="H292" s="159">
        <v>2.797576E-3</v>
      </c>
      <c r="I292" s="159">
        <v>0.13218547</v>
      </c>
    </row>
    <row r="293" spans="1:9" hidden="1" outlineLevel="2">
      <c r="A293" s="157" t="s">
        <v>16</v>
      </c>
      <c r="B293" s="157" t="s">
        <v>43</v>
      </c>
      <c r="C293" s="158" t="s">
        <v>2322</v>
      </c>
      <c r="D293" s="159">
        <v>12.690616800000001</v>
      </c>
      <c r="E293" s="160"/>
      <c r="F293" s="159">
        <v>0.77961864000000003</v>
      </c>
      <c r="G293" s="159">
        <v>2.8814639999999998</v>
      </c>
      <c r="H293" s="160"/>
      <c r="I293" s="159">
        <v>4.0137575999999999</v>
      </c>
    </row>
    <row r="294" spans="1:9" hidden="1" outlineLevel="2">
      <c r="A294" s="157" t="s">
        <v>16</v>
      </c>
      <c r="B294" s="157" t="s">
        <v>44</v>
      </c>
      <c r="C294" s="158" t="s">
        <v>2323</v>
      </c>
      <c r="D294" s="159">
        <v>1.004</v>
      </c>
      <c r="E294" s="159">
        <v>0.20080000000000001</v>
      </c>
      <c r="F294" s="159">
        <v>3.6143000000000001</v>
      </c>
      <c r="G294" s="159">
        <v>0.42770000000000002</v>
      </c>
      <c r="H294" s="159">
        <v>8.6742000000000008</v>
      </c>
      <c r="I294" s="159">
        <v>0.14319999999999999</v>
      </c>
    </row>
    <row r="295" spans="1:9" hidden="1" outlineLevel="2">
      <c r="A295" s="157" t="s">
        <v>16</v>
      </c>
      <c r="B295" s="157" t="s">
        <v>45</v>
      </c>
      <c r="C295" s="158" t="s">
        <v>2324</v>
      </c>
      <c r="D295" s="160"/>
      <c r="E295" s="160"/>
      <c r="F295" s="160"/>
      <c r="G295" s="159">
        <v>114.3892</v>
      </c>
      <c r="H295" s="160"/>
      <c r="I295" s="160"/>
    </row>
    <row r="296" spans="1:9" hidden="1" outlineLevel="2">
      <c r="A296" s="157" t="s">
        <v>16</v>
      </c>
      <c r="B296" s="157" t="s">
        <v>46</v>
      </c>
      <c r="C296" s="158" t="s">
        <v>2325</v>
      </c>
      <c r="D296" s="160"/>
      <c r="E296" s="160"/>
      <c r="F296" s="160"/>
      <c r="G296" s="159">
        <v>6.2460000000000004</v>
      </c>
      <c r="H296" s="160"/>
      <c r="I296" s="160"/>
    </row>
    <row r="297" spans="1:9" hidden="1" outlineLevel="2">
      <c r="A297" s="157" t="s">
        <v>16</v>
      </c>
      <c r="B297" s="157" t="s">
        <v>47</v>
      </c>
      <c r="C297" s="158" t="s">
        <v>2326</v>
      </c>
      <c r="D297" s="159">
        <v>5</v>
      </c>
      <c r="E297" s="160"/>
      <c r="F297" s="160"/>
      <c r="G297" s="159">
        <v>5.8</v>
      </c>
      <c r="H297" s="160"/>
      <c r="I297" s="159">
        <v>1.5</v>
      </c>
    </row>
    <row r="298" spans="1:9" hidden="1" outlineLevel="2">
      <c r="A298" s="157" t="s">
        <v>16</v>
      </c>
      <c r="B298" s="157" t="s">
        <v>48</v>
      </c>
      <c r="C298" s="158" t="s">
        <v>2327</v>
      </c>
      <c r="D298" s="159">
        <v>12.49</v>
      </c>
      <c r="E298" s="160"/>
      <c r="F298" s="160"/>
      <c r="G298" s="159">
        <v>30.78</v>
      </c>
      <c r="H298" s="160"/>
      <c r="I298" s="159">
        <v>3.82</v>
      </c>
    </row>
    <row r="299" spans="1:9" hidden="1" outlineLevel="2">
      <c r="A299" s="157" t="s">
        <v>16</v>
      </c>
      <c r="B299" s="157" t="s">
        <v>49</v>
      </c>
      <c r="C299" s="158" t="s">
        <v>2328</v>
      </c>
      <c r="D299" s="160"/>
      <c r="E299" s="160"/>
      <c r="F299" s="160"/>
      <c r="G299" s="160"/>
      <c r="H299" s="160"/>
      <c r="I299" s="159">
        <v>0.73</v>
      </c>
    </row>
    <row r="300" spans="1:9" hidden="1" outlineLevel="2">
      <c r="A300" s="157" t="s">
        <v>16</v>
      </c>
      <c r="B300" s="157" t="s">
        <v>50</v>
      </c>
      <c r="C300" s="158" t="s">
        <v>2329</v>
      </c>
      <c r="D300" s="159">
        <v>1.04</v>
      </c>
      <c r="E300" s="160"/>
      <c r="F300" s="160"/>
      <c r="G300" s="159">
        <v>6.4</v>
      </c>
      <c r="H300" s="160"/>
      <c r="I300" s="159">
        <v>0.5</v>
      </c>
    </row>
    <row r="301" spans="1:9" hidden="1" outlineLevel="2">
      <c r="A301" s="157" t="s">
        <v>16</v>
      </c>
      <c r="B301" s="157" t="s">
        <v>51</v>
      </c>
      <c r="C301" s="158" t="s">
        <v>2330</v>
      </c>
      <c r="D301" s="160"/>
      <c r="E301" s="160"/>
      <c r="F301" s="160"/>
      <c r="G301" s="159">
        <v>0.61</v>
      </c>
      <c r="H301" s="160"/>
      <c r="I301" s="159">
        <v>0.03</v>
      </c>
    </row>
    <row r="302" spans="1:9" hidden="1" outlineLevel="2">
      <c r="A302" s="157" t="s">
        <v>16</v>
      </c>
      <c r="B302" s="157" t="s">
        <v>52</v>
      </c>
      <c r="C302" s="158" t="s">
        <v>2331</v>
      </c>
      <c r="D302" s="160"/>
      <c r="E302" s="160"/>
      <c r="F302" s="160"/>
      <c r="G302" s="160"/>
      <c r="H302" s="160"/>
      <c r="I302" s="159">
        <v>1.8418000000000001</v>
      </c>
    </row>
    <row r="303" spans="1:9" hidden="1" outlineLevel="2">
      <c r="A303" s="157" t="s">
        <v>16</v>
      </c>
      <c r="B303" s="157" t="s">
        <v>152</v>
      </c>
      <c r="C303" s="158" t="s">
        <v>2332</v>
      </c>
      <c r="D303" s="160"/>
      <c r="E303" s="160"/>
      <c r="F303" s="160"/>
      <c r="G303" s="160"/>
      <c r="H303" s="160"/>
      <c r="I303" s="159">
        <v>0.105</v>
      </c>
    </row>
    <row r="304" spans="1:9" hidden="1" outlineLevel="2">
      <c r="A304" s="157" t="s">
        <v>16</v>
      </c>
      <c r="B304" s="157" t="s">
        <v>53</v>
      </c>
      <c r="C304" s="158" t="s">
        <v>2333</v>
      </c>
      <c r="D304" s="160"/>
      <c r="E304" s="160"/>
      <c r="F304" s="160"/>
      <c r="G304" s="160"/>
      <c r="H304" s="160"/>
      <c r="I304" s="159">
        <v>9.3959999999999998E-3</v>
      </c>
    </row>
    <row r="305" spans="1:9" hidden="1" outlineLevel="2">
      <c r="A305" s="157" t="s">
        <v>16</v>
      </c>
      <c r="B305" s="157" t="s">
        <v>54</v>
      </c>
      <c r="C305" s="158" t="s">
        <v>2334</v>
      </c>
      <c r="D305" s="160"/>
      <c r="E305" s="160"/>
      <c r="F305" s="160"/>
      <c r="G305" s="159">
        <v>0.84</v>
      </c>
      <c r="H305" s="160"/>
      <c r="I305" s="160"/>
    </row>
    <row r="306" spans="1:9" hidden="1" outlineLevel="2">
      <c r="A306" s="157" t="s">
        <v>16</v>
      </c>
      <c r="B306" s="157" t="s">
        <v>55</v>
      </c>
      <c r="C306" s="158" t="s">
        <v>2335</v>
      </c>
      <c r="D306" s="160"/>
      <c r="E306" s="160"/>
      <c r="F306" s="160"/>
      <c r="G306" s="159">
        <v>37.58</v>
      </c>
      <c r="H306" s="160"/>
      <c r="I306" s="160"/>
    </row>
    <row r="307" spans="1:9" hidden="1" outlineLevel="2">
      <c r="A307" s="157" t="s">
        <v>16</v>
      </c>
      <c r="B307" s="157" t="s">
        <v>56</v>
      </c>
      <c r="C307" s="158" t="s">
        <v>2336</v>
      </c>
      <c r="D307" s="160"/>
      <c r="E307" s="160"/>
      <c r="F307" s="160"/>
      <c r="G307" s="159">
        <v>6.95</v>
      </c>
      <c r="H307" s="160"/>
      <c r="I307" s="160"/>
    </row>
    <row r="308" spans="1:9" hidden="1" outlineLevel="2">
      <c r="A308" s="157" t="s">
        <v>16</v>
      </c>
      <c r="B308" s="157" t="s">
        <v>57</v>
      </c>
      <c r="C308" s="158" t="s">
        <v>2337</v>
      </c>
      <c r="D308" s="160"/>
      <c r="E308" s="160"/>
      <c r="F308" s="160"/>
      <c r="G308" s="159">
        <v>23</v>
      </c>
      <c r="H308" s="160"/>
      <c r="I308" s="160"/>
    </row>
    <row r="309" spans="1:9" hidden="1" outlineLevel="2">
      <c r="A309" s="157" t="s">
        <v>16</v>
      </c>
      <c r="B309" s="157" t="s">
        <v>58</v>
      </c>
      <c r="C309" s="158" t="s">
        <v>2338</v>
      </c>
      <c r="D309" s="160"/>
      <c r="E309" s="159">
        <v>2.29</v>
      </c>
      <c r="F309" s="160"/>
      <c r="G309" s="160"/>
      <c r="H309" s="160"/>
      <c r="I309" s="160"/>
    </row>
    <row r="310" spans="1:9" hidden="1" outlineLevel="2">
      <c r="A310" s="157" t="s">
        <v>16</v>
      </c>
      <c r="B310" s="157" t="s">
        <v>59</v>
      </c>
      <c r="C310" s="158" t="s">
        <v>2339</v>
      </c>
      <c r="D310" s="160"/>
      <c r="E310" s="160"/>
      <c r="F310" s="160"/>
      <c r="G310" s="160"/>
      <c r="H310" s="160"/>
      <c r="I310" s="159">
        <v>65.353099999999998</v>
      </c>
    </row>
    <row r="311" spans="1:9" hidden="1" outlineLevel="2">
      <c r="A311" s="157" t="s">
        <v>16</v>
      </c>
      <c r="B311" s="157" t="s">
        <v>60</v>
      </c>
      <c r="C311" s="158" t="s">
        <v>2340</v>
      </c>
      <c r="D311" s="160"/>
      <c r="E311" s="160"/>
      <c r="F311" s="160"/>
      <c r="G311" s="160"/>
      <c r="H311" s="160"/>
      <c r="I311" s="159">
        <v>55.984299999999998</v>
      </c>
    </row>
    <row r="312" spans="1:9" hidden="1" outlineLevel="2">
      <c r="A312" s="157" t="s">
        <v>16</v>
      </c>
      <c r="B312" s="157" t="s">
        <v>61</v>
      </c>
      <c r="C312" s="158" t="s">
        <v>2341</v>
      </c>
      <c r="D312" s="160"/>
      <c r="E312" s="160"/>
      <c r="F312" s="160"/>
      <c r="G312" s="160"/>
      <c r="H312" s="160"/>
      <c r="I312" s="159">
        <v>30.534700000000001</v>
      </c>
    </row>
    <row r="313" spans="1:9" hidden="1" outlineLevel="2">
      <c r="A313" s="157" t="s">
        <v>16</v>
      </c>
      <c r="B313" s="157" t="s">
        <v>62</v>
      </c>
      <c r="C313" s="158" t="s">
        <v>2221</v>
      </c>
      <c r="D313" s="160"/>
      <c r="E313" s="160"/>
      <c r="F313" s="160"/>
      <c r="G313" s="160"/>
      <c r="H313" s="160"/>
      <c r="I313" s="159">
        <v>12.370200000000001</v>
      </c>
    </row>
    <row r="314" spans="1:9" hidden="1" outlineLevel="2">
      <c r="A314" s="157" t="s">
        <v>16</v>
      </c>
      <c r="B314" s="157" t="s">
        <v>63</v>
      </c>
      <c r="C314" s="158" t="s">
        <v>2342</v>
      </c>
      <c r="D314" s="160"/>
      <c r="E314" s="160"/>
      <c r="F314" s="160"/>
      <c r="G314" s="160"/>
      <c r="H314" s="160"/>
      <c r="I314" s="159">
        <v>6.7294999999999998</v>
      </c>
    </row>
    <row r="315" spans="1:9" hidden="1" outlineLevel="2">
      <c r="A315" s="157" t="s">
        <v>16</v>
      </c>
      <c r="B315" s="157" t="s">
        <v>64</v>
      </c>
      <c r="C315" s="158" t="s">
        <v>2343</v>
      </c>
      <c r="D315" s="160"/>
      <c r="E315" s="160"/>
      <c r="F315" s="160"/>
      <c r="G315" s="160"/>
      <c r="H315" s="160"/>
      <c r="I315" s="159">
        <v>18.3627</v>
      </c>
    </row>
    <row r="316" spans="1:9" hidden="1" outlineLevel="2">
      <c r="A316" s="157" t="s">
        <v>16</v>
      </c>
      <c r="B316" s="157" t="s">
        <v>65</v>
      </c>
      <c r="C316" s="158" t="s">
        <v>2344</v>
      </c>
      <c r="D316" s="160"/>
      <c r="E316" s="160"/>
      <c r="F316" s="160"/>
      <c r="G316" s="160"/>
      <c r="H316" s="160"/>
      <c r="I316" s="159">
        <v>4.3494999999999999</v>
      </c>
    </row>
    <row r="317" spans="1:9" hidden="1" outlineLevel="2">
      <c r="A317" s="157" t="s">
        <v>16</v>
      </c>
      <c r="B317" s="157" t="s">
        <v>169</v>
      </c>
      <c r="C317" s="158" t="s">
        <v>2439</v>
      </c>
      <c r="D317" s="160"/>
      <c r="E317" s="160"/>
      <c r="F317" s="160"/>
      <c r="G317" s="160"/>
      <c r="H317" s="160"/>
      <c r="I317" s="159">
        <v>11.0276</v>
      </c>
    </row>
    <row r="318" spans="1:9" hidden="1" outlineLevel="2">
      <c r="A318" s="157" t="s">
        <v>16</v>
      </c>
      <c r="B318" s="157" t="s">
        <v>68</v>
      </c>
      <c r="C318" s="158" t="s">
        <v>2347</v>
      </c>
      <c r="D318" s="160"/>
      <c r="E318" s="160"/>
      <c r="F318" s="160"/>
      <c r="G318" s="160"/>
      <c r="H318" s="160"/>
      <c r="I318" s="159">
        <v>15.372299999999999</v>
      </c>
    </row>
    <row r="319" spans="1:9" hidden="1" outlineLevel="2">
      <c r="A319" s="157" t="s">
        <v>16</v>
      </c>
      <c r="B319" s="157" t="s">
        <v>170</v>
      </c>
      <c r="C319" s="158" t="s">
        <v>2440</v>
      </c>
      <c r="D319" s="160"/>
      <c r="E319" s="160"/>
      <c r="F319" s="160"/>
      <c r="G319" s="160"/>
      <c r="H319" s="160"/>
      <c r="I319" s="159">
        <v>14.465400000000001</v>
      </c>
    </row>
    <row r="320" spans="1:9" hidden="1" outlineLevel="2">
      <c r="A320" s="157" t="s">
        <v>16</v>
      </c>
      <c r="B320" s="157" t="s">
        <v>70</v>
      </c>
      <c r="C320" s="158" t="s">
        <v>2349</v>
      </c>
      <c r="D320" s="160"/>
      <c r="E320" s="160"/>
      <c r="F320" s="160"/>
      <c r="G320" s="160"/>
      <c r="H320" s="160"/>
      <c r="I320" s="159">
        <v>4.3292999999999999</v>
      </c>
    </row>
    <row r="321" spans="1:9" hidden="1" outlineLevel="2">
      <c r="A321" s="157" t="s">
        <v>16</v>
      </c>
      <c r="B321" s="157" t="s">
        <v>71</v>
      </c>
      <c r="C321" s="158" t="s">
        <v>2350</v>
      </c>
      <c r="D321" s="160"/>
      <c r="E321" s="160"/>
      <c r="F321" s="160"/>
      <c r="G321" s="160"/>
      <c r="H321" s="160"/>
      <c r="I321" s="159">
        <v>36.937199999999997</v>
      </c>
    </row>
    <row r="322" spans="1:9" hidden="1" outlineLevel="2">
      <c r="A322" s="157" t="s">
        <v>16</v>
      </c>
      <c r="B322" s="157" t="s">
        <v>72</v>
      </c>
      <c r="C322" s="158" t="s">
        <v>2351</v>
      </c>
      <c r="D322" s="160"/>
      <c r="E322" s="160"/>
      <c r="F322" s="160"/>
      <c r="G322" s="160"/>
      <c r="H322" s="160"/>
      <c r="I322" s="159">
        <v>36.937199999999997</v>
      </c>
    </row>
    <row r="323" spans="1:9" hidden="1" outlineLevel="2">
      <c r="A323" s="157" t="s">
        <v>16</v>
      </c>
      <c r="B323" s="157" t="s">
        <v>73</v>
      </c>
      <c r="C323" s="158" t="s">
        <v>2352</v>
      </c>
      <c r="D323" s="160"/>
      <c r="E323" s="160"/>
      <c r="F323" s="160"/>
      <c r="G323" s="160"/>
      <c r="H323" s="160"/>
      <c r="I323" s="159">
        <v>92.95</v>
      </c>
    </row>
    <row r="324" spans="1:9" hidden="1" outlineLevel="2">
      <c r="A324" s="157" t="s">
        <v>16</v>
      </c>
      <c r="B324" s="157" t="s">
        <v>74</v>
      </c>
      <c r="C324" s="158" t="s">
        <v>2353</v>
      </c>
      <c r="D324" s="160"/>
      <c r="E324" s="160"/>
      <c r="F324" s="160"/>
      <c r="G324" s="160"/>
      <c r="H324" s="160"/>
      <c r="I324" s="159">
        <v>13.177300000000001</v>
      </c>
    </row>
    <row r="325" spans="1:9" hidden="1" outlineLevel="2">
      <c r="A325" s="157" t="s">
        <v>16</v>
      </c>
      <c r="B325" s="157" t="s">
        <v>75</v>
      </c>
      <c r="C325" s="158" t="s">
        <v>2354</v>
      </c>
      <c r="D325" s="160"/>
      <c r="E325" s="160"/>
      <c r="F325" s="160"/>
      <c r="G325" s="160"/>
      <c r="H325" s="160"/>
      <c r="I325" s="159">
        <v>4.7</v>
      </c>
    </row>
    <row r="326" spans="1:9" hidden="1" outlineLevel="2">
      <c r="A326" s="157" t="s">
        <v>16</v>
      </c>
      <c r="B326" s="157" t="s">
        <v>76</v>
      </c>
      <c r="C326" s="158" t="s">
        <v>2355</v>
      </c>
      <c r="D326" s="160"/>
      <c r="E326" s="160"/>
      <c r="F326" s="160"/>
      <c r="G326" s="160"/>
      <c r="H326" s="160"/>
      <c r="I326" s="159">
        <v>20.440000000000001</v>
      </c>
    </row>
    <row r="327" spans="1:9" hidden="1" outlineLevel="2">
      <c r="A327" s="157" t="s">
        <v>16</v>
      </c>
      <c r="B327" s="157" t="s">
        <v>77</v>
      </c>
      <c r="C327" s="158" t="s">
        <v>2356</v>
      </c>
      <c r="D327" s="160"/>
      <c r="E327" s="160"/>
      <c r="F327" s="160"/>
      <c r="G327" s="160"/>
      <c r="H327" s="160"/>
      <c r="I327" s="159">
        <v>8.6999999999999993</v>
      </c>
    </row>
    <row r="328" spans="1:9" hidden="1" outlineLevel="2">
      <c r="A328" s="157" t="s">
        <v>16</v>
      </c>
      <c r="B328" s="157" t="s">
        <v>78</v>
      </c>
      <c r="C328" s="158" t="s">
        <v>2357</v>
      </c>
      <c r="D328" s="160"/>
      <c r="E328" s="160"/>
      <c r="F328" s="160"/>
      <c r="G328" s="160"/>
      <c r="H328" s="160"/>
      <c r="I328" s="159">
        <v>9.7100000000000009</v>
      </c>
    </row>
    <row r="329" spans="1:9" hidden="1" outlineLevel="2">
      <c r="A329" s="157" t="s">
        <v>16</v>
      </c>
      <c r="B329" s="157" t="s">
        <v>79</v>
      </c>
      <c r="C329" s="158" t="s">
        <v>2358</v>
      </c>
      <c r="D329" s="160"/>
      <c r="E329" s="160"/>
      <c r="F329" s="160"/>
      <c r="G329" s="160"/>
      <c r="H329" s="160"/>
      <c r="I329" s="159">
        <v>11.12</v>
      </c>
    </row>
    <row r="330" spans="1:9" hidden="1" outlineLevel="2">
      <c r="A330" s="157" t="s">
        <v>16</v>
      </c>
      <c r="B330" s="157" t="s">
        <v>80</v>
      </c>
      <c r="C330" s="158" t="s">
        <v>2359</v>
      </c>
      <c r="D330" s="160"/>
      <c r="E330" s="160"/>
      <c r="F330" s="160"/>
      <c r="G330" s="160"/>
      <c r="H330" s="160"/>
      <c r="I330" s="159">
        <v>32.75</v>
      </c>
    </row>
    <row r="331" spans="1:9" hidden="1" outlineLevel="2">
      <c r="A331" s="157" t="s">
        <v>16</v>
      </c>
      <c r="B331" s="157" t="s">
        <v>81</v>
      </c>
      <c r="C331" s="158" t="s">
        <v>2360</v>
      </c>
      <c r="D331" s="160"/>
      <c r="E331" s="160"/>
      <c r="F331" s="160"/>
      <c r="G331" s="160"/>
      <c r="H331" s="160"/>
      <c r="I331" s="159">
        <v>146.62538420000001</v>
      </c>
    </row>
    <row r="332" spans="1:9" hidden="1" outlineLevel="2">
      <c r="A332" s="157" t="s">
        <v>16</v>
      </c>
      <c r="B332" s="157" t="s">
        <v>82</v>
      </c>
      <c r="C332" s="158" t="s">
        <v>2361</v>
      </c>
      <c r="D332" s="160"/>
      <c r="E332" s="160"/>
      <c r="F332" s="160"/>
      <c r="G332" s="160"/>
      <c r="H332" s="160"/>
      <c r="I332" s="159">
        <v>44.064188420000001</v>
      </c>
    </row>
    <row r="333" spans="1:9" hidden="1" outlineLevel="2">
      <c r="A333" s="157" t="s">
        <v>16</v>
      </c>
      <c r="B333" s="157" t="s">
        <v>83</v>
      </c>
      <c r="C333" s="158" t="s">
        <v>2362</v>
      </c>
      <c r="D333" s="160"/>
      <c r="E333" s="160"/>
      <c r="F333" s="160"/>
      <c r="G333" s="160"/>
      <c r="H333" s="160"/>
      <c r="I333" s="159">
        <v>80.055707889999994</v>
      </c>
    </row>
    <row r="334" spans="1:9" hidden="1" outlineLevel="2">
      <c r="A334" s="157" t="s">
        <v>16</v>
      </c>
      <c r="B334" s="157" t="s">
        <v>84</v>
      </c>
      <c r="C334" s="158" t="s">
        <v>2363</v>
      </c>
      <c r="D334" s="160"/>
      <c r="E334" s="160"/>
      <c r="F334" s="160"/>
      <c r="G334" s="160"/>
      <c r="H334" s="160"/>
      <c r="I334" s="159">
        <v>67.3088774</v>
      </c>
    </row>
    <row r="335" spans="1:9" hidden="1" outlineLevel="2">
      <c r="A335" s="157" t="s">
        <v>16</v>
      </c>
      <c r="B335" s="157" t="s">
        <v>85</v>
      </c>
      <c r="C335" s="158" t="s">
        <v>2364</v>
      </c>
      <c r="D335" s="160"/>
      <c r="E335" s="160"/>
      <c r="F335" s="160"/>
      <c r="G335" s="160"/>
      <c r="H335" s="160"/>
      <c r="I335" s="159">
        <v>35.713366839999999</v>
      </c>
    </row>
    <row r="336" spans="1:9" hidden="1" outlineLevel="2">
      <c r="A336" s="157" t="s">
        <v>16</v>
      </c>
      <c r="B336" s="157" t="s">
        <v>86</v>
      </c>
      <c r="C336" s="158" t="s">
        <v>2365</v>
      </c>
      <c r="D336" s="160"/>
      <c r="E336" s="160"/>
      <c r="F336" s="160"/>
      <c r="G336" s="160"/>
      <c r="H336" s="160"/>
      <c r="I336" s="159">
        <v>117.8120878</v>
      </c>
    </row>
    <row r="337" spans="1:9" hidden="1" outlineLevel="2">
      <c r="A337" s="157" t="s">
        <v>16</v>
      </c>
      <c r="B337" s="157" t="s">
        <v>87</v>
      </c>
      <c r="C337" s="158" t="s">
        <v>2366</v>
      </c>
      <c r="D337" s="160"/>
      <c r="E337" s="160"/>
      <c r="F337" s="160"/>
      <c r="G337" s="160"/>
      <c r="H337" s="160"/>
      <c r="I337" s="159">
        <v>4.8609405780000001</v>
      </c>
    </row>
    <row r="338" spans="1:9" hidden="1" outlineLevel="2">
      <c r="A338" s="157" t="s">
        <v>16</v>
      </c>
      <c r="B338" s="157" t="s">
        <v>88</v>
      </c>
      <c r="C338" s="158" t="s">
        <v>2367</v>
      </c>
      <c r="D338" s="160"/>
      <c r="E338" s="160"/>
      <c r="F338" s="160"/>
      <c r="G338" s="160"/>
      <c r="H338" s="160"/>
      <c r="I338" s="159">
        <v>9.4</v>
      </c>
    </row>
    <row r="339" spans="1:9" hidden="1" outlineLevel="2">
      <c r="A339" s="157" t="s">
        <v>16</v>
      </c>
      <c r="B339" s="157" t="s">
        <v>89</v>
      </c>
      <c r="C339" s="158" t="s">
        <v>2368</v>
      </c>
      <c r="D339" s="160"/>
      <c r="E339" s="160"/>
      <c r="F339" s="160"/>
      <c r="G339" s="160"/>
      <c r="H339" s="160"/>
      <c r="I339" s="159">
        <v>3.58</v>
      </c>
    </row>
    <row r="340" spans="1:9" hidden="1" outlineLevel="2">
      <c r="A340" s="157" t="s">
        <v>16</v>
      </c>
      <c r="B340" s="157" t="s">
        <v>90</v>
      </c>
      <c r="C340" s="158" t="s">
        <v>2369</v>
      </c>
      <c r="D340" s="160"/>
      <c r="E340" s="160"/>
      <c r="F340" s="160"/>
      <c r="G340" s="160"/>
      <c r="H340" s="160"/>
      <c r="I340" s="159">
        <v>5.97</v>
      </c>
    </row>
    <row r="341" spans="1:9" hidden="1" outlineLevel="2">
      <c r="A341" s="157" t="s">
        <v>16</v>
      </c>
      <c r="B341" s="157" t="s">
        <v>91</v>
      </c>
      <c r="C341" s="158" t="s">
        <v>2370</v>
      </c>
      <c r="D341" s="160"/>
      <c r="E341" s="160"/>
      <c r="F341" s="160"/>
      <c r="G341" s="160"/>
      <c r="H341" s="160"/>
      <c r="I341" s="159">
        <v>13.4</v>
      </c>
    </row>
    <row r="342" spans="1:9" hidden="1" outlineLevel="2">
      <c r="A342" s="157" t="s">
        <v>16</v>
      </c>
      <c r="B342" s="157" t="s">
        <v>92</v>
      </c>
      <c r="C342" s="158" t="s">
        <v>2371</v>
      </c>
      <c r="D342" s="160"/>
      <c r="E342" s="160"/>
      <c r="F342" s="160"/>
      <c r="G342" s="160"/>
      <c r="H342" s="160"/>
      <c r="I342" s="159">
        <v>111.53295199999999</v>
      </c>
    </row>
    <row r="343" spans="1:9" hidden="1" outlineLevel="2">
      <c r="A343" s="157" t="s">
        <v>16</v>
      </c>
      <c r="B343" s="157" t="s">
        <v>93</v>
      </c>
      <c r="C343" s="158" t="s">
        <v>2252</v>
      </c>
      <c r="D343" s="160"/>
      <c r="E343" s="160"/>
      <c r="F343" s="160"/>
      <c r="G343" s="160"/>
      <c r="H343" s="160"/>
      <c r="I343" s="159">
        <v>1.7529999999999999</v>
      </c>
    </row>
    <row r="344" spans="1:9" hidden="1" outlineLevel="2">
      <c r="A344" s="157" t="s">
        <v>16</v>
      </c>
      <c r="B344" s="157" t="s">
        <v>94</v>
      </c>
      <c r="C344" s="158" t="s">
        <v>2253</v>
      </c>
      <c r="D344" s="160"/>
      <c r="E344" s="160"/>
      <c r="F344" s="160"/>
      <c r="G344" s="160"/>
      <c r="H344" s="160"/>
      <c r="I344" s="159">
        <v>19.492000000000001</v>
      </c>
    </row>
    <row r="345" spans="1:9" hidden="1" outlineLevel="2">
      <c r="A345" s="157" t="s">
        <v>16</v>
      </c>
      <c r="B345" s="157" t="s">
        <v>95</v>
      </c>
      <c r="C345" s="158" t="s">
        <v>2254</v>
      </c>
      <c r="D345" s="160"/>
      <c r="E345" s="160"/>
      <c r="F345" s="160"/>
      <c r="G345" s="160"/>
      <c r="H345" s="160"/>
      <c r="I345" s="159">
        <v>2.4580000000000002</v>
      </c>
    </row>
    <row r="346" spans="1:9" hidden="1" outlineLevel="2">
      <c r="A346" s="157" t="s">
        <v>16</v>
      </c>
      <c r="B346" s="157" t="s">
        <v>96</v>
      </c>
      <c r="C346" s="158" t="s">
        <v>2372</v>
      </c>
      <c r="D346" s="160"/>
      <c r="E346" s="160"/>
      <c r="F346" s="160"/>
      <c r="G346" s="160"/>
      <c r="H346" s="160"/>
      <c r="I346" s="159">
        <v>1.9198999999999999</v>
      </c>
    </row>
    <row r="347" spans="1:9" hidden="1" outlineLevel="2">
      <c r="A347" s="157" t="s">
        <v>16</v>
      </c>
      <c r="B347" s="157" t="s">
        <v>97</v>
      </c>
      <c r="C347" s="158" t="s">
        <v>2256</v>
      </c>
      <c r="D347" s="160"/>
      <c r="E347" s="160"/>
      <c r="F347" s="160"/>
      <c r="G347" s="160"/>
      <c r="H347" s="160"/>
      <c r="I347" s="159">
        <v>0.19939999999999999</v>
      </c>
    </row>
    <row r="348" spans="1:9" hidden="1" outlineLevel="2">
      <c r="A348" s="157" t="s">
        <v>16</v>
      </c>
      <c r="B348" s="157" t="s">
        <v>98</v>
      </c>
      <c r="C348" s="158" t="s">
        <v>2257</v>
      </c>
      <c r="D348" s="160"/>
      <c r="E348" s="160"/>
      <c r="F348" s="160"/>
      <c r="G348" s="160"/>
      <c r="H348" s="160"/>
      <c r="I348" s="159">
        <v>6.8000000000000005E-2</v>
      </c>
    </row>
    <row r="349" spans="1:9" hidden="1" outlineLevel="2">
      <c r="A349" s="157" t="s">
        <v>16</v>
      </c>
      <c r="B349" s="157" t="s">
        <v>99</v>
      </c>
      <c r="C349" s="158" t="s">
        <v>2258</v>
      </c>
      <c r="D349" s="160"/>
      <c r="E349" s="160"/>
      <c r="F349" s="160"/>
      <c r="G349" s="160"/>
      <c r="H349" s="160"/>
      <c r="I349" s="159">
        <v>1.248</v>
      </c>
    </row>
    <row r="350" spans="1:9" hidden="1" outlineLevel="2">
      <c r="A350" s="157" t="s">
        <v>16</v>
      </c>
      <c r="B350" s="157" t="s">
        <v>100</v>
      </c>
      <c r="C350" s="158" t="s">
        <v>2259</v>
      </c>
      <c r="D350" s="160"/>
      <c r="E350" s="160"/>
      <c r="F350" s="160"/>
      <c r="G350" s="160"/>
      <c r="H350" s="160"/>
      <c r="I350" s="159">
        <v>7.226</v>
      </c>
    </row>
    <row r="351" spans="1:9" hidden="1" outlineLevel="2">
      <c r="A351" s="157" t="s">
        <v>16</v>
      </c>
      <c r="B351" s="157" t="s">
        <v>101</v>
      </c>
      <c r="C351" s="158" t="s">
        <v>2373</v>
      </c>
      <c r="D351" s="160"/>
      <c r="E351" s="160"/>
      <c r="F351" s="160"/>
      <c r="G351" s="160"/>
      <c r="H351" s="160"/>
      <c r="I351" s="159">
        <v>7.0179999999999998</v>
      </c>
    </row>
    <row r="352" spans="1:9" hidden="1" outlineLevel="2">
      <c r="A352" s="157" t="s">
        <v>16</v>
      </c>
      <c r="B352" s="157" t="s">
        <v>102</v>
      </c>
      <c r="C352" s="158" t="s">
        <v>2261</v>
      </c>
      <c r="D352" s="160"/>
      <c r="E352" s="160"/>
      <c r="F352" s="160"/>
      <c r="G352" s="160"/>
      <c r="H352" s="160"/>
      <c r="I352" s="159">
        <v>0.72899999999999998</v>
      </c>
    </row>
    <row r="353" spans="1:9" hidden="1" outlineLevel="2">
      <c r="A353" s="157" t="s">
        <v>16</v>
      </c>
      <c r="B353" s="157" t="s">
        <v>103</v>
      </c>
      <c r="C353" s="158" t="s">
        <v>2374</v>
      </c>
      <c r="D353" s="160"/>
      <c r="E353" s="160"/>
      <c r="F353" s="160"/>
      <c r="G353" s="160"/>
      <c r="H353" s="160"/>
      <c r="I353" s="159">
        <v>23.710999999999999</v>
      </c>
    </row>
    <row r="354" spans="1:9" hidden="1" outlineLevel="2">
      <c r="A354" s="157" t="s">
        <v>16</v>
      </c>
      <c r="B354" s="157" t="s">
        <v>104</v>
      </c>
      <c r="C354" s="158" t="s">
        <v>2375</v>
      </c>
      <c r="D354" s="160"/>
      <c r="E354" s="160"/>
      <c r="F354" s="160"/>
      <c r="G354" s="160"/>
      <c r="H354" s="160"/>
      <c r="I354" s="159">
        <v>9.85</v>
      </c>
    </row>
    <row r="355" spans="1:9" hidden="1" outlineLevel="2">
      <c r="A355" s="157" t="s">
        <v>16</v>
      </c>
      <c r="B355" s="157" t="s">
        <v>105</v>
      </c>
      <c r="C355" s="158" t="s">
        <v>2376</v>
      </c>
      <c r="D355" s="160"/>
      <c r="E355" s="160"/>
      <c r="F355" s="160"/>
      <c r="G355" s="160"/>
      <c r="H355" s="160"/>
      <c r="I355" s="159">
        <v>22.47</v>
      </c>
    </row>
    <row r="356" spans="1:9" hidden="1" outlineLevel="2">
      <c r="A356" s="157" t="s">
        <v>16</v>
      </c>
      <c r="B356" s="157" t="s">
        <v>106</v>
      </c>
      <c r="C356" s="158" t="s">
        <v>2377</v>
      </c>
      <c r="D356" s="160"/>
      <c r="E356" s="160"/>
      <c r="F356" s="160"/>
      <c r="G356" s="160"/>
      <c r="H356" s="160"/>
      <c r="I356" s="159">
        <v>39.368000000000002</v>
      </c>
    </row>
    <row r="357" spans="1:9" hidden="1" outlineLevel="2">
      <c r="A357" s="157" t="s">
        <v>16</v>
      </c>
      <c r="B357" s="157" t="s">
        <v>107</v>
      </c>
      <c r="C357" s="158" t="s">
        <v>2378</v>
      </c>
      <c r="D357" s="160"/>
      <c r="E357" s="160"/>
      <c r="F357" s="160"/>
      <c r="G357" s="160"/>
      <c r="H357" s="160"/>
      <c r="I357" s="159">
        <v>2.4753895859999999</v>
      </c>
    </row>
    <row r="358" spans="1:9" hidden="1" outlineLevel="2">
      <c r="A358" s="157" t="s">
        <v>16</v>
      </c>
      <c r="B358" s="157" t="s">
        <v>108</v>
      </c>
      <c r="C358" s="158" t="s">
        <v>2379</v>
      </c>
      <c r="D358" s="160"/>
      <c r="E358" s="160"/>
      <c r="F358" s="160"/>
      <c r="G358" s="160"/>
      <c r="H358" s="160"/>
      <c r="I358" s="159">
        <v>1.367</v>
      </c>
    </row>
    <row r="359" spans="1:9" hidden="1" outlineLevel="2">
      <c r="A359" s="157" t="s">
        <v>16</v>
      </c>
      <c r="B359" s="157" t="s">
        <v>111</v>
      </c>
      <c r="C359" s="158" t="s">
        <v>2382</v>
      </c>
      <c r="D359" s="160"/>
      <c r="E359" s="160"/>
      <c r="F359" s="160"/>
      <c r="G359" s="160"/>
      <c r="H359" s="160"/>
      <c r="I359" s="159">
        <v>3.2149999999999999</v>
      </c>
    </row>
    <row r="360" spans="1:9" hidden="1" outlineLevel="2">
      <c r="A360" s="157" t="s">
        <v>16</v>
      </c>
      <c r="B360" s="157" t="s">
        <v>112</v>
      </c>
      <c r="C360" s="158" t="s">
        <v>2383</v>
      </c>
      <c r="D360" s="159">
        <v>0.41899999999999998</v>
      </c>
      <c r="E360" s="160"/>
      <c r="F360" s="159">
        <v>2.3199999999999998E-2</v>
      </c>
      <c r="G360" s="159">
        <v>8.2299999999999998E-2</v>
      </c>
      <c r="H360" s="159">
        <v>2.8400000000000001E-3</v>
      </c>
      <c r="I360" s="159">
        <v>0.105</v>
      </c>
    </row>
    <row r="361" spans="1:9" hidden="1" outlineLevel="2">
      <c r="A361" s="157" t="s">
        <v>16</v>
      </c>
      <c r="B361" s="157" t="s">
        <v>113</v>
      </c>
      <c r="C361" s="158" t="s">
        <v>2384</v>
      </c>
      <c r="D361" s="159">
        <v>0.57899999999999996</v>
      </c>
      <c r="E361" s="160"/>
      <c r="F361" s="159">
        <v>2.07E-2</v>
      </c>
      <c r="G361" s="159">
        <v>6.2899999999999998E-2</v>
      </c>
      <c r="H361" s="159">
        <v>6.8700000000000002E-3</v>
      </c>
      <c r="I361" s="159">
        <v>7.8600000000000003E-2</v>
      </c>
    </row>
    <row r="362" spans="1:9" hidden="1" outlineLevel="2">
      <c r="A362" s="157" t="s">
        <v>16</v>
      </c>
      <c r="B362" s="157" t="s">
        <v>171</v>
      </c>
      <c r="C362" s="158" t="s">
        <v>2441</v>
      </c>
      <c r="D362" s="159">
        <v>537.20000000000005</v>
      </c>
      <c r="E362" s="160"/>
      <c r="F362" s="159">
        <v>15.89</v>
      </c>
      <c r="G362" s="159">
        <v>54.04</v>
      </c>
      <c r="H362" s="160"/>
      <c r="I362" s="159">
        <v>36.869999999999997</v>
      </c>
    </row>
    <row r="363" spans="1:9" hidden="1" outlineLevel="2">
      <c r="A363" s="157" t="s">
        <v>16</v>
      </c>
      <c r="B363" s="157" t="s">
        <v>114</v>
      </c>
      <c r="C363" s="158" t="s">
        <v>2385</v>
      </c>
      <c r="D363" s="159">
        <v>2.27</v>
      </c>
      <c r="E363" s="160"/>
      <c r="F363" s="159">
        <v>0.161</v>
      </c>
      <c r="G363" s="159">
        <v>0.93100000000000005</v>
      </c>
      <c r="H363" s="159">
        <v>2.6800000000000001E-2</v>
      </c>
      <c r="I363" s="159">
        <v>0.22900000000000001</v>
      </c>
    </row>
    <row r="364" spans="1:9" hidden="1" outlineLevel="2">
      <c r="A364" s="157" t="s">
        <v>16</v>
      </c>
      <c r="B364" s="157" t="s">
        <v>115</v>
      </c>
      <c r="C364" s="158" t="s">
        <v>2386</v>
      </c>
      <c r="D364" s="160"/>
      <c r="E364" s="160"/>
      <c r="F364" s="160"/>
      <c r="G364" s="160"/>
      <c r="H364" s="160"/>
      <c r="I364" s="159">
        <v>3.2955000000000001</v>
      </c>
    </row>
    <row r="365" spans="1:9" hidden="1" outlineLevel="2">
      <c r="A365" s="157" t="s">
        <v>16</v>
      </c>
      <c r="B365" s="157" t="s">
        <v>116</v>
      </c>
      <c r="C365" s="158" t="s">
        <v>2387</v>
      </c>
      <c r="D365" s="160"/>
      <c r="E365" s="160"/>
      <c r="F365" s="160"/>
      <c r="G365" s="160"/>
      <c r="H365" s="160"/>
      <c r="I365" s="159">
        <v>0.76</v>
      </c>
    </row>
    <row r="366" spans="1:9" hidden="1" outlineLevel="2">
      <c r="A366" s="157" t="s">
        <v>16</v>
      </c>
      <c r="B366" s="157" t="s">
        <v>117</v>
      </c>
      <c r="C366" s="158" t="s">
        <v>2388</v>
      </c>
      <c r="D366" s="160"/>
      <c r="E366" s="160"/>
      <c r="F366" s="160"/>
      <c r="G366" s="160"/>
      <c r="H366" s="160"/>
      <c r="I366" s="159">
        <v>0.84</v>
      </c>
    </row>
    <row r="367" spans="1:9" hidden="1" outlineLevel="2">
      <c r="A367" s="157" t="s">
        <v>16</v>
      </c>
      <c r="B367" s="157" t="s">
        <v>118</v>
      </c>
      <c r="C367" s="158" t="s">
        <v>2389</v>
      </c>
      <c r="D367" s="160"/>
      <c r="E367" s="160"/>
      <c r="F367" s="160"/>
      <c r="G367" s="159">
        <v>167.36</v>
      </c>
      <c r="H367" s="160"/>
      <c r="I367" s="160"/>
    </row>
    <row r="368" spans="1:9" hidden="1" outlineLevel="2">
      <c r="A368" s="157" t="s">
        <v>16</v>
      </c>
      <c r="B368" s="157" t="s">
        <v>119</v>
      </c>
      <c r="C368" s="158" t="s">
        <v>2390</v>
      </c>
      <c r="D368" s="160"/>
      <c r="E368" s="159">
        <v>5.727610554</v>
      </c>
      <c r="F368" s="160"/>
      <c r="G368" s="160"/>
      <c r="H368" s="160"/>
      <c r="I368" s="160"/>
    </row>
    <row r="369" spans="1:9" hidden="1" outlineLevel="2">
      <c r="A369" s="157" t="s">
        <v>16</v>
      </c>
      <c r="B369" s="157" t="s">
        <v>120</v>
      </c>
      <c r="C369" s="158" t="s">
        <v>2391</v>
      </c>
      <c r="D369" s="160"/>
      <c r="E369" s="159">
        <v>2.288399E-3</v>
      </c>
      <c r="F369" s="160"/>
      <c r="G369" s="160"/>
      <c r="H369" s="160"/>
      <c r="I369" s="160"/>
    </row>
    <row r="370" spans="1:9" hidden="1" outlineLevel="2">
      <c r="A370" s="157" t="s">
        <v>16</v>
      </c>
      <c r="B370" s="157" t="s">
        <v>121</v>
      </c>
      <c r="C370" s="158" t="s">
        <v>2392</v>
      </c>
      <c r="D370" s="160"/>
      <c r="E370" s="159">
        <v>4.3519258020000002</v>
      </c>
      <c r="F370" s="160"/>
      <c r="G370" s="160"/>
      <c r="H370" s="160"/>
      <c r="I370" s="160"/>
    </row>
    <row r="371" spans="1:9" hidden="1" outlineLevel="2">
      <c r="A371" s="157" t="s">
        <v>16</v>
      </c>
      <c r="B371" s="157" t="s">
        <v>122</v>
      </c>
      <c r="C371" s="158" t="s">
        <v>2393</v>
      </c>
      <c r="D371" s="160"/>
      <c r="E371" s="159">
        <v>24.868147440000001</v>
      </c>
      <c r="F371" s="160"/>
      <c r="G371" s="160"/>
      <c r="H371" s="160"/>
      <c r="I371" s="160"/>
    </row>
    <row r="372" spans="1:9" hidden="1" outlineLevel="2">
      <c r="A372" s="157" t="s">
        <v>16</v>
      </c>
      <c r="B372" s="157" t="s">
        <v>123</v>
      </c>
      <c r="C372" s="158" t="s">
        <v>2394</v>
      </c>
      <c r="D372" s="160"/>
      <c r="E372" s="159">
        <v>17.857446299999999</v>
      </c>
      <c r="F372" s="160"/>
      <c r="G372" s="160"/>
      <c r="H372" s="160"/>
      <c r="I372" s="160"/>
    </row>
    <row r="373" spans="1:9" hidden="1" outlineLevel="2">
      <c r="A373" s="157" t="s">
        <v>16</v>
      </c>
      <c r="B373" s="157" t="s">
        <v>124</v>
      </c>
      <c r="C373" s="158" t="s">
        <v>2395</v>
      </c>
      <c r="D373" s="160"/>
      <c r="E373" s="159">
        <v>312.17461680000002</v>
      </c>
      <c r="F373" s="160"/>
      <c r="G373" s="160"/>
      <c r="H373" s="160"/>
      <c r="I373" s="160"/>
    </row>
    <row r="374" spans="1:9" hidden="1" outlineLevel="2">
      <c r="A374" s="157" t="s">
        <v>16</v>
      </c>
      <c r="B374" s="157" t="s">
        <v>125</v>
      </c>
      <c r="C374" s="158" t="s">
        <v>2396</v>
      </c>
      <c r="D374" s="160"/>
      <c r="E374" s="159">
        <v>14.02140228</v>
      </c>
      <c r="F374" s="160"/>
      <c r="G374" s="160"/>
      <c r="H374" s="160"/>
      <c r="I374" s="160"/>
    </row>
    <row r="375" spans="1:9" hidden="1" outlineLevel="2">
      <c r="A375" s="157" t="s">
        <v>16</v>
      </c>
      <c r="B375" s="157" t="s">
        <v>126</v>
      </c>
      <c r="C375" s="158" t="s">
        <v>2397</v>
      </c>
      <c r="D375" s="160"/>
      <c r="E375" s="159">
        <v>4.6297082999999999</v>
      </c>
      <c r="F375" s="160"/>
      <c r="G375" s="160"/>
      <c r="H375" s="160"/>
      <c r="I375" s="160"/>
    </row>
    <row r="376" spans="1:9" hidden="1" outlineLevel="2">
      <c r="A376" s="157" t="s">
        <v>16</v>
      </c>
      <c r="B376" s="157" t="s">
        <v>127</v>
      </c>
      <c r="C376" s="158" t="s">
        <v>2398</v>
      </c>
      <c r="D376" s="160"/>
      <c r="E376" s="159">
        <v>15.873285600000001</v>
      </c>
      <c r="F376" s="160"/>
      <c r="G376" s="160"/>
      <c r="H376" s="160"/>
      <c r="I376" s="160"/>
    </row>
    <row r="377" spans="1:9" hidden="1" outlineLevel="2">
      <c r="A377" s="157" t="s">
        <v>16</v>
      </c>
      <c r="B377" s="157" t="s">
        <v>128</v>
      </c>
      <c r="C377" s="158" t="s">
        <v>2399</v>
      </c>
      <c r="D377" s="160"/>
      <c r="E377" s="159">
        <v>2.7778249800000001</v>
      </c>
      <c r="F377" s="160"/>
      <c r="G377" s="160"/>
      <c r="H377" s="160"/>
      <c r="I377" s="160"/>
    </row>
    <row r="378" spans="1:9" hidden="1" outlineLevel="2">
      <c r="A378" s="157" t="s">
        <v>16</v>
      </c>
      <c r="B378" s="157" t="s">
        <v>129</v>
      </c>
      <c r="C378" s="158" t="s">
        <v>2400</v>
      </c>
      <c r="D378" s="160"/>
      <c r="E378" s="159">
        <v>1.7328336999999999E-2</v>
      </c>
      <c r="F378" s="160"/>
      <c r="G378" s="160"/>
      <c r="H378" s="160"/>
      <c r="I378" s="160"/>
    </row>
    <row r="379" spans="1:9" hidden="1" outlineLevel="2">
      <c r="A379" s="157" t="s">
        <v>16</v>
      </c>
      <c r="B379" s="157" t="s">
        <v>130</v>
      </c>
      <c r="C379" s="158" t="s">
        <v>2401</v>
      </c>
      <c r="D379" s="160"/>
      <c r="E379" s="159">
        <v>3.1614289999999999E-3</v>
      </c>
      <c r="F379" s="160"/>
      <c r="G379" s="160"/>
      <c r="H379" s="160"/>
      <c r="I379" s="160"/>
    </row>
    <row r="380" spans="1:9" hidden="1" outlineLevel="2">
      <c r="A380" s="157" t="s">
        <v>16</v>
      </c>
      <c r="B380" s="157" t="s">
        <v>131</v>
      </c>
      <c r="C380" s="158" t="s">
        <v>2402</v>
      </c>
      <c r="D380" s="160"/>
      <c r="E380" s="159">
        <v>1.415368E-2</v>
      </c>
      <c r="F380" s="160"/>
      <c r="G380" s="160"/>
      <c r="H380" s="160"/>
      <c r="I380" s="160"/>
    </row>
    <row r="381" spans="1:9" hidden="1" outlineLevel="2">
      <c r="A381" s="157" t="s">
        <v>16</v>
      </c>
      <c r="B381" s="157" t="s">
        <v>132</v>
      </c>
      <c r="C381" s="158" t="s">
        <v>2403</v>
      </c>
      <c r="D381" s="160"/>
      <c r="E381" s="159">
        <v>1.0000169999999999E-2</v>
      </c>
      <c r="F381" s="160"/>
      <c r="G381" s="160"/>
      <c r="H381" s="160"/>
      <c r="I381" s="160"/>
    </row>
    <row r="382" spans="1:9" hidden="1" outlineLevel="2">
      <c r="A382" s="157" t="s">
        <v>16</v>
      </c>
      <c r="B382" s="157" t="s">
        <v>133</v>
      </c>
      <c r="C382" s="158" t="s">
        <v>2404</v>
      </c>
      <c r="D382" s="160"/>
      <c r="E382" s="159">
        <v>1.798972E-3</v>
      </c>
      <c r="F382" s="160"/>
      <c r="G382" s="160"/>
      <c r="H382" s="160"/>
      <c r="I382" s="160"/>
    </row>
    <row r="383" spans="1:9" hidden="1" outlineLevel="2">
      <c r="A383" s="157" t="s">
        <v>16</v>
      </c>
      <c r="B383" s="157" t="s">
        <v>134</v>
      </c>
      <c r="C383" s="158" t="s">
        <v>2405</v>
      </c>
      <c r="D383" s="160"/>
      <c r="E383" s="159">
        <v>8.9948619999999993E-3</v>
      </c>
      <c r="F383" s="160"/>
      <c r="G383" s="160"/>
      <c r="H383" s="160"/>
      <c r="I383" s="160"/>
    </row>
    <row r="384" spans="1:9" hidden="1" outlineLevel="2">
      <c r="A384" s="157" t="s">
        <v>16</v>
      </c>
      <c r="B384" s="157" t="s">
        <v>154</v>
      </c>
      <c r="C384" s="158" t="s">
        <v>2406</v>
      </c>
      <c r="D384" s="160"/>
      <c r="E384" s="159">
        <v>69.445624499999994</v>
      </c>
      <c r="F384" s="160"/>
      <c r="G384" s="160"/>
      <c r="H384" s="160"/>
      <c r="I384" s="160"/>
    </row>
    <row r="385" spans="1:9" hidden="1" outlineLevel="2">
      <c r="A385" s="157" t="s">
        <v>16</v>
      </c>
      <c r="B385" s="157" t="s">
        <v>155</v>
      </c>
      <c r="C385" s="158" t="s">
        <v>2407</v>
      </c>
      <c r="D385" s="160"/>
      <c r="E385" s="159">
        <v>2.936557836</v>
      </c>
      <c r="F385" s="160"/>
      <c r="G385" s="160"/>
      <c r="H385" s="160"/>
      <c r="I385" s="160"/>
    </row>
    <row r="386" spans="1:9" hidden="1" outlineLevel="2">
      <c r="A386" s="157" t="s">
        <v>16</v>
      </c>
      <c r="B386" s="157" t="s">
        <v>156</v>
      </c>
      <c r="C386" s="158" t="s">
        <v>2408</v>
      </c>
      <c r="D386" s="160"/>
      <c r="E386" s="159">
        <v>8.2011975600000007</v>
      </c>
      <c r="F386" s="160"/>
      <c r="G386" s="160"/>
      <c r="H386" s="160"/>
      <c r="I386" s="160"/>
    </row>
    <row r="387" spans="1:9" hidden="1" outlineLevel="2">
      <c r="A387" s="157" t="s">
        <v>16</v>
      </c>
      <c r="B387" s="157" t="s">
        <v>157</v>
      </c>
      <c r="C387" s="158" t="s">
        <v>2409</v>
      </c>
      <c r="D387" s="160"/>
      <c r="E387" s="159">
        <v>0.77646822100000001</v>
      </c>
      <c r="F387" s="160"/>
      <c r="G387" s="160"/>
      <c r="H387" s="160"/>
      <c r="I387" s="160"/>
    </row>
    <row r="388" spans="1:9" hidden="1" outlineLevel="2">
      <c r="A388" s="157" t="s">
        <v>16</v>
      </c>
      <c r="B388" s="157" t="s">
        <v>158</v>
      </c>
      <c r="C388" s="158" t="s">
        <v>2410</v>
      </c>
      <c r="D388" s="160"/>
      <c r="E388" s="159">
        <v>34.788950939999999</v>
      </c>
      <c r="F388" s="160"/>
      <c r="G388" s="160"/>
      <c r="H388" s="160"/>
      <c r="I388" s="160"/>
    </row>
    <row r="389" spans="1:9" hidden="1" outlineLevel="2">
      <c r="A389" s="157" t="s">
        <v>16</v>
      </c>
      <c r="B389" s="157" t="s">
        <v>159</v>
      </c>
      <c r="C389" s="158" t="s">
        <v>2411</v>
      </c>
      <c r="D389" s="160"/>
      <c r="E389" s="159">
        <v>38.228162820000001</v>
      </c>
      <c r="F389" s="160"/>
      <c r="G389" s="160"/>
      <c r="H389" s="160"/>
      <c r="I389" s="160"/>
    </row>
    <row r="390" spans="1:9" hidden="1" outlineLevel="2">
      <c r="A390" s="157" t="s">
        <v>16</v>
      </c>
      <c r="B390" s="157" t="s">
        <v>160</v>
      </c>
      <c r="C390" s="158" t="s">
        <v>2412</v>
      </c>
      <c r="D390" s="160"/>
      <c r="E390" s="159">
        <v>76.456325640000003</v>
      </c>
      <c r="F390" s="160"/>
      <c r="G390" s="160"/>
      <c r="H390" s="160"/>
      <c r="I390" s="160"/>
    </row>
    <row r="391" spans="1:9" hidden="1" outlineLevel="2">
      <c r="A391" s="157" t="s">
        <v>16</v>
      </c>
      <c r="B391" s="157" t="s">
        <v>161</v>
      </c>
      <c r="C391" s="158" t="s">
        <v>2413</v>
      </c>
      <c r="D391" s="160"/>
      <c r="E391" s="159">
        <v>3.7169943779999999</v>
      </c>
      <c r="F391" s="160"/>
      <c r="G391" s="160"/>
      <c r="H391" s="160"/>
      <c r="I391" s="160"/>
    </row>
    <row r="392" spans="1:9" hidden="1" outlineLevel="2">
      <c r="A392" s="157" t="s">
        <v>16</v>
      </c>
      <c r="B392" s="157" t="s">
        <v>162</v>
      </c>
      <c r="C392" s="158" t="s">
        <v>2414</v>
      </c>
      <c r="D392" s="160"/>
      <c r="E392" s="159">
        <v>0.17328336799999999</v>
      </c>
      <c r="F392" s="160"/>
      <c r="G392" s="160"/>
      <c r="H392" s="160"/>
      <c r="I392" s="160"/>
    </row>
    <row r="393" spans="1:9" hidden="1" outlineLevel="2">
      <c r="A393" s="157" t="s">
        <v>16</v>
      </c>
      <c r="B393" s="157" t="s">
        <v>163</v>
      </c>
      <c r="C393" s="158" t="s">
        <v>2415</v>
      </c>
      <c r="D393" s="160"/>
      <c r="E393" s="159">
        <v>2.0899826039999998</v>
      </c>
      <c r="F393" s="160"/>
      <c r="G393" s="160"/>
      <c r="H393" s="160"/>
      <c r="I393" s="160"/>
    </row>
    <row r="394" spans="1:9" hidden="1" outlineLevel="2">
      <c r="A394" s="157" t="s">
        <v>16</v>
      </c>
      <c r="B394" s="157" t="s">
        <v>164</v>
      </c>
      <c r="C394" s="158" t="s">
        <v>2416</v>
      </c>
      <c r="D394" s="160"/>
      <c r="E394" s="159">
        <v>25.39725696</v>
      </c>
      <c r="F394" s="160"/>
      <c r="G394" s="160"/>
      <c r="H394" s="160"/>
      <c r="I394" s="160"/>
    </row>
    <row r="395" spans="1:9" hidden="1" outlineLevel="2">
      <c r="A395" s="157" t="s">
        <v>16</v>
      </c>
      <c r="B395" s="157" t="s">
        <v>165</v>
      </c>
      <c r="C395" s="158" t="s">
        <v>2417</v>
      </c>
      <c r="D395" s="160"/>
      <c r="E395" s="159">
        <v>0.39683214</v>
      </c>
      <c r="F395" s="160"/>
      <c r="G395" s="160"/>
      <c r="H395" s="160"/>
      <c r="I395" s="160"/>
    </row>
    <row r="396" spans="1:9" hidden="1" outlineLevel="2">
      <c r="A396" s="157" t="s">
        <v>16</v>
      </c>
      <c r="B396" s="157" t="s">
        <v>166</v>
      </c>
      <c r="C396" s="158" t="s">
        <v>2418</v>
      </c>
      <c r="D396" s="160"/>
      <c r="E396" s="159">
        <v>33.995286659999998</v>
      </c>
      <c r="F396" s="160"/>
      <c r="G396" s="160"/>
      <c r="H396" s="160"/>
      <c r="I396" s="160"/>
    </row>
    <row r="397" spans="1:9" hidden="1" outlineLevel="2">
      <c r="A397" s="157" t="s">
        <v>16</v>
      </c>
      <c r="B397" s="157" t="s">
        <v>135</v>
      </c>
      <c r="C397" s="158" t="s">
        <v>2419</v>
      </c>
      <c r="D397" s="160"/>
      <c r="E397" s="159">
        <v>0.13889124899999999</v>
      </c>
      <c r="F397" s="160"/>
      <c r="G397" s="160"/>
      <c r="H397" s="160"/>
      <c r="I397" s="160"/>
    </row>
    <row r="398" spans="1:9" hidden="1" outlineLevel="2">
      <c r="A398" s="157" t="s">
        <v>16</v>
      </c>
      <c r="B398" s="157" t="s">
        <v>136</v>
      </c>
      <c r="C398" s="158" t="s">
        <v>2420</v>
      </c>
      <c r="D398" s="160"/>
      <c r="E398" s="159">
        <v>0.20502993899999999</v>
      </c>
      <c r="F398" s="160"/>
      <c r="G398" s="160"/>
      <c r="H398" s="160"/>
      <c r="I398" s="160"/>
    </row>
    <row r="399" spans="1:9" hidden="1" outlineLevel="2">
      <c r="A399" s="157" t="s">
        <v>16</v>
      </c>
      <c r="B399" s="157" t="s">
        <v>137</v>
      </c>
      <c r="C399" s="158" t="s">
        <v>2421</v>
      </c>
      <c r="D399" s="160"/>
      <c r="E399" s="159">
        <v>6.2964033000000003E-2</v>
      </c>
      <c r="F399" s="160"/>
      <c r="G399" s="160"/>
      <c r="H399" s="160"/>
      <c r="I399" s="160"/>
    </row>
    <row r="400" spans="1:9" hidden="1" outlineLevel="2">
      <c r="A400" s="157" t="s">
        <v>16</v>
      </c>
      <c r="B400" s="157" t="s">
        <v>138</v>
      </c>
      <c r="C400" s="158" t="s">
        <v>2422</v>
      </c>
      <c r="D400" s="160"/>
      <c r="E400" s="159">
        <v>39.021827100000003</v>
      </c>
      <c r="F400" s="160"/>
      <c r="G400" s="160"/>
      <c r="H400" s="160"/>
      <c r="I400" s="160"/>
    </row>
    <row r="401" spans="1:9" hidden="1" outlineLevel="2">
      <c r="A401" s="157" t="s">
        <v>16</v>
      </c>
      <c r="B401" s="157" t="s">
        <v>139</v>
      </c>
      <c r="C401" s="158" t="s">
        <v>2423</v>
      </c>
      <c r="D401" s="160"/>
      <c r="E401" s="159">
        <v>1.2275340859999999</v>
      </c>
      <c r="F401" s="160"/>
      <c r="G401" s="160"/>
      <c r="H401" s="160"/>
      <c r="I401" s="160"/>
    </row>
    <row r="402" spans="1:9" hidden="1" outlineLevel="2">
      <c r="A402" s="157" t="s">
        <v>16</v>
      </c>
      <c r="B402" s="157" t="s">
        <v>140</v>
      </c>
      <c r="C402" s="158" t="s">
        <v>2424</v>
      </c>
      <c r="D402" s="160"/>
      <c r="E402" s="159">
        <v>3.0688352160000001</v>
      </c>
      <c r="F402" s="160"/>
      <c r="G402" s="160"/>
      <c r="H402" s="160"/>
      <c r="I402" s="160"/>
    </row>
    <row r="403" spans="1:9" hidden="1" outlineLevel="2">
      <c r="A403" s="157" t="s">
        <v>16</v>
      </c>
      <c r="B403" s="157" t="s">
        <v>141</v>
      </c>
      <c r="C403" s="158" t="s">
        <v>2425</v>
      </c>
      <c r="D403" s="160"/>
      <c r="E403" s="159">
        <v>0.20502993899999999</v>
      </c>
      <c r="F403" s="160"/>
      <c r="G403" s="160"/>
      <c r="H403" s="160"/>
      <c r="I403" s="160"/>
    </row>
    <row r="404" spans="1:9" hidden="1" outlineLevel="2">
      <c r="A404" s="157" t="s">
        <v>16</v>
      </c>
      <c r="B404" s="157" t="s">
        <v>142</v>
      </c>
      <c r="C404" s="158" t="s">
        <v>2426</v>
      </c>
      <c r="D404" s="160"/>
      <c r="E404" s="159">
        <v>11.852053250000001</v>
      </c>
      <c r="F404" s="160"/>
      <c r="G404" s="160"/>
      <c r="H404" s="160"/>
      <c r="I404" s="160"/>
    </row>
    <row r="405" spans="1:9" hidden="1" outlineLevel="2">
      <c r="A405" s="157" t="s">
        <v>16</v>
      </c>
      <c r="B405" s="157" t="s">
        <v>143</v>
      </c>
      <c r="C405" s="158" t="s">
        <v>2427</v>
      </c>
      <c r="D405" s="160"/>
      <c r="E405" s="159">
        <v>12.16951896</v>
      </c>
      <c r="F405" s="160"/>
      <c r="G405" s="160"/>
      <c r="H405" s="160"/>
      <c r="I405" s="160"/>
    </row>
    <row r="406" spans="1:9" hidden="1" outlineLevel="2">
      <c r="A406" s="157" t="s">
        <v>16</v>
      </c>
      <c r="B406" s="157" t="s">
        <v>144</v>
      </c>
      <c r="C406" s="158" t="s">
        <v>2428</v>
      </c>
      <c r="D406" s="160"/>
      <c r="E406" s="159">
        <v>4.0344600899999996</v>
      </c>
      <c r="F406" s="160"/>
      <c r="G406" s="160"/>
      <c r="H406" s="160"/>
      <c r="I406" s="160"/>
    </row>
    <row r="407" spans="1:9" hidden="1" outlineLevel="2">
      <c r="A407" s="157" t="s">
        <v>16</v>
      </c>
      <c r="B407" s="157" t="s">
        <v>145</v>
      </c>
      <c r="C407" s="158" t="s">
        <v>2429</v>
      </c>
      <c r="D407" s="160"/>
      <c r="E407" s="159">
        <v>2.3016264120000001</v>
      </c>
      <c r="F407" s="160"/>
      <c r="G407" s="160"/>
      <c r="H407" s="160"/>
      <c r="I407" s="160"/>
    </row>
    <row r="408" spans="1:9" hidden="1" outlineLevel="2">
      <c r="A408" s="157" t="s">
        <v>16</v>
      </c>
      <c r="B408" s="157" t="s">
        <v>167</v>
      </c>
      <c r="C408" s="158" t="s">
        <v>2430</v>
      </c>
      <c r="D408" s="160"/>
      <c r="E408" s="159">
        <v>3.5979446999999998E-2</v>
      </c>
      <c r="F408" s="160"/>
      <c r="G408" s="160"/>
      <c r="H408" s="160"/>
      <c r="I408" s="160"/>
    </row>
    <row r="409" spans="1:9" hidden="1" outlineLevel="2">
      <c r="A409" s="157" t="s">
        <v>16</v>
      </c>
      <c r="B409" s="157" t="s">
        <v>146</v>
      </c>
      <c r="C409" s="158" t="s">
        <v>2431</v>
      </c>
      <c r="D409" s="159">
        <v>0.573264</v>
      </c>
      <c r="E409" s="159">
        <v>9.5169999999999994E-3</v>
      </c>
      <c r="F409" s="159">
        <v>1.3072E-2</v>
      </c>
      <c r="G409" s="159">
        <v>5.3407000000000003E-2</v>
      </c>
      <c r="H409" s="159">
        <v>5.9160000000000003E-3</v>
      </c>
      <c r="I409" s="159">
        <v>0.13672100000000001</v>
      </c>
    </row>
    <row r="410" spans="1:9" hidden="1" outlineLevel="2">
      <c r="A410" s="157" t="s">
        <v>16</v>
      </c>
      <c r="B410" s="157" t="s">
        <v>147</v>
      </c>
      <c r="C410" s="158" t="s">
        <v>2432</v>
      </c>
      <c r="D410" s="159">
        <v>9.2479999999999993</v>
      </c>
      <c r="E410" s="160"/>
      <c r="F410" s="159">
        <v>0.19800000000000001</v>
      </c>
      <c r="G410" s="160"/>
      <c r="H410" s="159">
        <v>5.3999999999999999E-2</v>
      </c>
      <c r="I410" s="159">
        <v>0.435</v>
      </c>
    </row>
    <row r="411" spans="1:9" hidden="1" outlineLevel="2">
      <c r="A411" s="157" t="s">
        <v>16</v>
      </c>
      <c r="B411" s="157" t="s">
        <v>148</v>
      </c>
      <c r="C411" s="158" t="s">
        <v>2433</v>
      </c>
      <c r="D411" s="159">
        <v>5.04</v>
      </c>
      <c r="E411" s="160"/>
      <c r="F411" s="159">
        <v>0.12</v>
      </c>
      <c r="G411" s="160"/>
      <c r="H411" s="160"/>
      <c r="I411" s="159">
        <v>0.92</v>
      </c>
    </row>
    <row r="412" spans="1:9" hidden="1" outlineLevel="2">
      <c r="A412" s="157" t="s">
        <v>16</v>
      </c>
      <c r="B412" s="157" t="s">
        <v>149</v>
      </c>
      <c r="C412" s="158" t="s">
        <v>2434</v>
      </c>
      <c r="D412" s="159">
        <v>0.94</v>
      </c>
      <c r="E412" s="160"/>
      <c r="F412" s="159">
        <v>0.03</v>
      </c>
      <c r="G412" s="160"/>
      <c r="H412" s="160"/>
      <c r="I412" s="159">
        <v>0.24</v>
      </c>
    </row>
    <row r="413" spans="1:9" hidden="1" outlineLevel="2">
      <c r="A413" s="157" t="s">
        <v>16</v>
      </c>
      <c r="B413" s="157" t="s">
        <v>150</v>
      </c>
      <c r="C413" s="158" t="s">
        <v>2435</v>
      </c>
      <c r="D413" s="159">
        <v>0.4</v>
      </c>
      <c r="E413" s="160"/>
      <c r="F413" s="159">
        <v>0.26</v>
      </c>
      <c r="G413" s="160"/>
      <c r="H413" s="159">
        <v>0.13</v>
      </c>
      <c r="I413" s="159">
        <v>0.13</v>
      </c>
    </row>
    <row r="414" spans="1:9" hidden="1" outlineLevel="2">
      <c r="A414" s="157" t="s">
        <v>16</v>
      </c>
      <c r="B414" s="157" t="s">
        <v>151</v>
      </c>
      <c r="C414" s="158" t="s">
        <v>2436</v>
      </c>
      <c r="D414" s="160"/>
      <c r="E414" s="160"/>
      <c r="F414" s="160"/>
      <c r="G414" s="160"/>
      <c r="H414" s="160"/>
      <c r="I414" s="159">
        <v>0.44569999999999999</v>
      </c>
    </row>
    <row r="415" spans="1:9" outlineLevel="1" collapsed="1">
      <c r="A415" s="163" t="s">
        <v>2296</v>
      </c>
      <c r="B415" s="157"/>
      <c r="C415" s="158"/>
      <c r="D415" s="160">
        <f t="shared" ref="D415:I415" si="2">SUBTOTAL(9,D272:D414)</f>
        <v>1323.3852193970001</v>
      </c>
      <c r="E415" s="160">
        <f t="shared" si="2"/>
        <v>798.12331892800046</v>
      </c>
      <c r="F415" s="160">
        <f t="shared" si="2"/>
        <v>306.15734630200001</v>
      </c>
      <c r="G415" s="160">
        <f t="shared" si="2"/>
        <v>562.83418843399988</v>
      </c>
      <c r="H415" s="160">
        <f t="shared" si="2"/>
        <v>348.63180649999981</v>
      </c>
      <c r="I415" s="159">
        <f t="shared" si="2"/>
        <v>1456.3129805330004</v>
      </c>
    </row>
    <row r="416" spans="1:9" hidden="1" outlineLevel="2">
      <c r="A416" s="157" t="s">
        <v>17</v>
      </c>
      <c r="B416" s="157" t="s">
        <v>23</v>
      </c>
      <c r="C416" s="158" t="s">
        <v>2302</v>
      </c>
      <c r="D416" s="159">
        <v>1.02116356</v>
      </c>
      <c r="E416" s="160"/>
      <c r="F416" s="159">
        <v>1.02116356</v>
      </c>
      <c r="G416" s="160"/>
      <c r="H416" s="159">
        <v>4.9736672190000002</v>
      </c>
      <c r="I416" s="159">
        <v>8.1092399999999995E-2</v>
      </c>
    </row>
    <row r="417" spans="1:9" hidden="1" outlineLevel="2">
      <c r="A417" s="157" t="s">
        <v>17</v>
      </c>
      <c r="B417" s="157" t="s">
        <v>24</v>
      </c>
      <c r="C417" s="158" t="s">
        <v>2303</v>
      </c>
      <c r="D417" s="159">
        <v>13.69037295</v>
      </c>
      <c r="E417" s="159">
        <v>2.1904596719999998</v>
      </c>
      <c r="F417" s="159">
        <v>54.761491810000003</v>
      </c>
      <c r="G417" s="159">
        <v>5.832098878</v>
      </c>
      <c r="H417" s="159">
        <v>118.2848223</v>
      </c>
      <c r="I417" s="159">
        <v>0.93094536100000003</v>
      </c>
    </row>
    <row r="418" spans="1:9" hidden="1" outlineLevel="2">
      <c r="A418" s="157" t="s">
        <v>17</v>
      </c>
      <c r="B418" s="157" t="s">
        <v>25</v>
      </c>
      <c r="C418" s="158" t="s">
        <v>2304</v>
      </c>
      <c r="D418" s="159">
        <v>3.8576597999999997E-2</v>
      </c>
      <c r="E418" s="159">
        <v>6.1722560000000001E-3</v>
      </c>
      <c r="F418" s="159">
        <v>0.42434258000000002</v>
      </c>
      <c r="G418" s="159">
        <v>5.0235989000000002E-2</v>
      </c>
      <c r="H418" s="159">
        <v>2.4534716419999998</v>
      </c>
      <c r="I418" s="159">
        <v>8.7183109999999994E-3</v>
      </c>
    </row>
    <row r="419" spans="1:9" hidden="1" outlineLevel="2">
      <c r="A419" s="157" t="s">
        <v>17</v>
      </c>
      <c r="B419" s="157" t="s">
        <v>26</v>
      </c>
      <c r="C419" s="158" t="s">
        <v>2305</v>
      </c>
      <c r="D419" s="159">
        <v>127.6349424</v>
      </c>
      <c r="E419" s="159">
        <v>0.74453716400000003</v>
      </c>
      <c r="F419" s="159">
        <v>151.94636</v>
      </c>
      <c r="G419" s="159">
        <v>0.65336934800000002</v>
      </c>
      <c r="H419" s="159">
        <v>0.91167816000000002</v>
      </c>
      <c r="I419" s="159">
        <v>8.3570498000000004</v>
      </c>
    </row>
    <row r="420" spans="1:9" hidden="1" outlineLevel="2">
      <c r="A420" s="157" t="s">
        <v>17</v>
      </c>
      <c r="B420" s="157" t="s">
        <v>27</v>
      </c>
      <c r="C420" s="158" t="s">
        <v>2306</v>
      </c>
      <c r="D420" s="159">
        <v>10.24540584</v>
      </c>
      <c r="E420" s="159">
        <v>6.4274816999999998E-2</v>
      </c>
      <c r="F420" s="159">
        <v>18.292612940000001</v>
      </c>
      <c r="G420" s="159">
        <v>5.1419854000000001E-2</v>
      </c>
      <c r="H420" s="159">
        <v>7.7129779999999995E-2</v>
      </c>
      <c r="I420" s="159">
        <v>0.668458098</v>
      </c>
    </row>
    <row r="421" spans="1:9" hidden="1" outlineLevel="2">
      <c r="A421" s="157" t="s">
        <v>17</v>
      </c>
      <c r="B421" s="157" t="s">
        <v>28</v>
      </c>
      <c r="C421" s="158" t="s">
        <v>2307</v>
      </c>
      <c r="D421" s="159">
        <v>0.178435384</v>
      </c>
      <c r="E421" s="159">
        <v>3.5687076999999998E-2</v>
      </c>
      <c r="F421" s="159">
        <v>0.64236738400000004</v>
      </c>
      <c r="G421" s="159">
        <v>7.6013473999999998E-2</v>
      </c>
      <c r="H421" s="159">
        <v>1.5416817220000001</v>
      </c>
      <c r="I421" s="159">
        <v>2.5444886E-2</v>
      </c>
    </row>
    <row r="422" spans="1:9" hidden="1" outlineLevel="2">
      <c r="A422" s="157" t="s">
        <v>17</v>
      </c>
      <c r="B422" s="157" t="s">
        <v>29</v>
      </c>
      <c r="C422" s="158" t="s">
        <v>2308</v>
      </c>
      <c r="D422" s="159">
        <v>8.0212366759999991</v>
      </c>
      <c r="E422" s="160"/>
      <c r="F422" s="159">
        <v>0.26543001399999999</v>
      </c>
      <c r="G422" s="160"/>
      <c r="H422" s="159">
        <v>1.085054561</v>
      </c>
      <c r="I422" s="159">
        <v>0.29168133400000001</v>
      </c>
    </row>
    <row r="423" spans="1:9" hidden="1" outlineLevel="2">
      <c r="A423" s="157" t="s">
        <v>17</v>
      </c>
      <c r="B423" s="157" t="s">
        <v>30</v>
      </c>
      <c r="C423" s="158" t="s">
        <v>2309</v>
      </c>
      <c r="D423" s="159">
        <v>20.49862122</v>
      </c>
      <c r="E423" s="159">
        <v>4.0997242439999999</v>
      </c>
      <c r="F423" s="159">
        <v>73.795036390000007</v>
      </c>
      <c r="G423" s="159">
        <v>8.7324126399999997</v>
      </c>
      <c r="H423" s="159">
        <v>177.10808729999999</v>
      </c>
      <c r="I423" s="159">
        <v>2.9231033860000002</v>
      </c>
    </row>
    <row r="424" spans="1:9" hidden="1" outlineLevel="2">
      <c r="A424" s="157" t="s">
        <v>17</v>
      </c>
      <c r="B424" s="157" t="s">
        <v>31</v>
      </c>
      <c r="C424" s="158" t="s">
        <v>2310</v>
      </c>
      <c r="D424" s="159">
        <v>51.824779999999997</v>
      </c>
      <c r="E424" s="159">
        <v>25.912389999999998</v>
      </c>
      <c r="F424" s="159">
        <v>121.78823300000001</v>
      </c>
      <c r="G424" s="160"/>
      <c r="H424" s="159">
        <v>0.7773717</v>
      </c>
      <c r="I424" s="159">
        <v>7.12590725</v>
      </c>
    </row>
    <row r="425" spans="1:9" hidden="1" outlineLevel="2">
      <c r="A425" s="157" t="s">
        <v>17</v>
      </c>
      <c r="B425" s="157" t="s">
        <v>32</v>
      </c>
      <c r="C425" s="158" t="s">
        <v>2311</v>
      </c>
      <c r="D425" s="159">
        <v>11.345722820000001</v>
      </c>
      <c r="E425" s="159">
        <v>0.13876473</v>
      </c>
      <c r="F425" s="159">
        <v>40.008601519999999</v>
      </c>
      <c r="G425" s="159">
        <v>0.12177771799999999</v>
      </c>
      <c r="H425" s="159">
        <v>0.169922397</v>
      </c>
      <c r="I425" s="159">
        <v>1.55762197</v>
      </c>
    </row>
    <row r="426" spans="1:9" hidden="1" outlineLevel="2">
      <c r="A426" s="157" t="s">
        <v>17</v>
      </c>
      <c r="B426" s="157" t="s">
        <v>33</v>
      </c>
      <c r="C426" s="158" t="s">
        <v>2312</v>
      </c>
      <c r="D426" s="159">
        <v>340.30025869999997</v>
      </c>
      <c r="E426" s="159">
        <v>4.1110098370000001</v>
      </c>
      <c r="F426" s="159">
        <v>5.9381253200000002</v>
      </c>
      <c r="G426" s="159">
        <v>53.89990675</v>
      </c>
      <c r="H426" s="159">
        <v>0.91355774199999995</v>
      </c>
      <c r="I426" s="159">
        <v>43.16560329</v>
      </c>
    </row>
    <row r="427" spans="1:9" hidden="1" outlineLevel="2">
      <c r="A427" s="157" t="s">
        <v>17</v>
      </c>
      <c r="B427" s="157" t="s">
        <v>34</v>
      </c>
      <c r="C427" s="158" t="s">
        <v>2313</v>
      </c>
      <c r="D427" s="159">
        <v>202.49443779999999</v>
      </c>
      <c r="E427" s="159">
        <v>1.491510157</v>
      </c>
      <c r="F427" s="159">
        <v>2.4566049649999999</v>
      </c>
      <c r="G427" s="159">
        <v>26.847182830000001</v>
      </c>
      <c r="H427" s="159">
        <v>0.35094356599999998</v>
      </c>
      <c r="I427" s="159">
        <v>46.500022549999997</v>
      </c>
    </row>
    <row r="428" spans="1:9" hidden="1" outlineLevel="2">
      <c r="A428" s="157" t="s">
        <v>17</v>
      </c>
      <c r="B428" s="157" t="s">
        <v>35</v>
      </c>
      <c r="C428" s="158" t="s">
        <v>2314</v>
      </c>
      <c r="D428" s="159">
        <v>49.904418010000001</v>
      </c>
      <c r="E428" s="159">
        <v>0.31899130799999997</v>
      </c>
      <c r="F428" s="159">
        <v>0.80811131400000003</v>
      </c>
      <c r="G428" s="159">
        <v>6.9469218250000004</v>
      </c>
      <c r="H428" s="159">
        <v>0.141773915</v>
      </c>
      <c r="I428" s="159">
        <v>4.2532174439999997</v>
      </c>
    </row>
    <row r="429" spans="1:9" hidden="1" outlineLevel="2">
      <c r="A429" s="157" t="s">
        <v>17</v>
      </c>
      <c r="B429" s="157" t="s">
        <v>36</v>
      </c>
      <c r="C429" s="158" t="s">
        <v>2315</v>
      </c>
      <c r="D429" s="159">
        <v>12.32112467</v>
      </c>
      <c r="E429" s="159">
        <v>0.106216592</v>
      </c>
      <c r="F429" s="159">
        <v>0.23603687100000001</v>
      </c>
      <c r="G429" s="159">
        <v>2.407576084</v>
      </c>
      <c r="H429" s="159">
        <v>4.7207374000000003E-2</v>
      </c>
      <c r="I429" s="159">
        <v>1.7702765330000001</v>
      </c>
    </row>
    <row r="430" spans="1:9" hidden="1" outlineLevel="2">
      <c r="A430" s="157" t="s">
        <v>17</v>
      </c>
      <c r="B430" s="157" t="s">
        <v>37</v>
      </c>
      <c r="C430" s="158" t="s">
        <v>2316</v>
      </c>
      <c r="D430" s="159">
        <v>111.14422209999999</v>
      </c>
      <c r="E430" s="159">
        <v>0.81865328299999995</v>
      </c>
      <c r="F430" s="159">
        <v>1.3483701130000001</v>
      </c>
      <c r="G430" s="159">
        <v>14.73575909</v>
      </c>
      <c r="H430" s="159">
        <v>0.192624302</v>
      </c>
      <c r="I430" s="159">
        <v>25.522719989999999</v>
      </c>
    </row>
    <row r="431" spans="1:9" hidden="1" outlineLevel="2">
      <c r="A431" s="157" t="s">
        <v>17</v>
      </c>
      <c r="B431" s="157" t="s">
        <v>38</v>
      </c>
      <c r="C431" s="158" t="s">
        <v>2317</v>
      </c>
      <c r="D431" s="159">
        <v>27.356597449999999</v>
      </c>
      <c r="E431" s="159">
        <v>0.174864614</v>
      </c>
      <c r="F431" s="159">
        <v>0.44299035599999997</v>
      </c>
      <c r="G431" s="159">
        <v>3.8081627139999998</v>
      </c>
      <c r="H431" s="159">
        <v>7.7717605999999995E-2</v>
      </c>
      <c r="I431" s="159">
        <v>2.3315281919999999</v>
      </c>
    </row>
    <row r="432" spans="1:9" hidden="1" outlineLevel="2">
      <c r="A432" s="157" t="s">
        <v>17</v>
      </c>
      <c r="B432" s="157" t="s">
        <v>39</v>
      </c>
      <c r="C432" s="158" t="s">
        <v>2318</v>
      </c>
      <c r="D432" s="159">
        <v>6.7350199140000004</v>
      </c>
      <c r="E432" s="159">
        <v>5.8060516999999999E-2</v>
      </c>
      <c r="F432" s="159">
        <v>0.12902337</v>
      </c>
      <c r="G432" s="159">
        <v>1.3160383739999999</v>
      </c>
      <c r="H432" s="159">
        <v>2.5804674E-2</v>
      </c>
      <c r="I432" s="159">
        <v>0.96767527499999995</v>
      </c>
    </row>
    <row r="433" spans="1:9" hidden="1" outlineLevel="2">
      <c r="A433" s="157" t="s">
        <v>17</v>
      </c>
      <c r="B433" s="157" t="s">
        <v>40</v>
      </c>
      <c r="C433" s="158" t="s">
        <v>2319</v>
      </c>
      <c r="D433" s="159">
        <v>0.72122399999999998</v>
      </c>
      <c r="E433" s="159">
        <v>1.3608E-2</v>
      </c>
      <c r="F433" s="159">
        <v>0.17236799999999999</v>
      </c>
      <c r="G433" s="159">
        <v>0.1388016</v>
      </c>
      <c r="H433" s="159">
        <v>1.4515200000000001E-2</v>
      </c>
      <c r="I433" s="159">
        <v>1.85976E-3</v>
      </c>
    </row>
    <row r="434" spans="1:9" hidden="1" outlineLevel="2">
      <c r="A434" s="157" t="s">
        <v>17</v>
      </c>
      <c r="B434" s="157" t="s">
        <v>41</v>
      </c>
      <c r="C434" s="158" t="s">
        <v>2320</v>
      </c>
      <c r="D434" s="159">
        <v>31.352678910000002</v>
      </c>
      <c r="E434" s="159">
        <v>0.30737920499999999</v>
      </c>
      <c r="F434" s="159">
        <v>0.31443687100000001</v>
      </c>
      <c r="G434" s="159">
        <v>4.7131478099999997</v>
      </c>
      <c r="H434" s="159">
        <v>0.34665543700000001</v>
      </c>
      <c r="I434" s="159">
        <v>2.015041455</v>
      </c>
    </row>
    <row r="435" spans="1:9" hidden="1" outlineLevel="2">
      <c r="A435" s="157" t="s">
        <v>17</v>
      </c>
      <c r="B435" s="157" t="s">
        <v>42</v>
      </c>
      <c r="C435" s="158" t="s">
        <v>2321</v>
      </c>
      <c r="D435" s="159">
        <v>1.452875428</v>
      </c>
      <c r="E435" s="159">
        <v>1.7551515E-2</v>
      </c>
      <c r="F435" s="159">
        <v>2.5352189000000001E-2</v>
      </c>
      <c r="G435" s="159">
        <v>0.23011986600000001</v>
      </c>
      <c r="H435" s="159">
        <v>3.9003369999999998E-3</v>
      </c>
      <c r="I435" s="159">
        <v>0.18429091</v>
      </c>
    </row>
    <row r="436" spans="1:9" hidden="1" outlineLevel="2">
      <c r="A436" s="157" t="s">
        <v>17</v>
      </c>
      <c r="B436" s="157" t="s">
        <v>43</v>
      </c>
      <c r="C436" s="158" t="s">
        <v>2322</v>
      </c>
      <c r="D436" s="159">
        <v>19.166008399999999</v>
      </c>
      <c r="E436" s="160"/>
      <c r="F436" s="159">
        <v>1.17741932</v>
      </c>
      <c r="G436" s="159">
        <v>4.3517320000000002</v>
      </c>
      <c r="H436" s="160"/>
      <c r="I436" s="159">
        <v>6.0617787999999999</v>
      </c>
    </row>
    <row r="437" spans="1:9" hidden="1" outlineLevel="2">
      <c r="A437" s="157" t="s">
        <v>17</v>
      </c>
      <c r="B437" s="157" t="s">
        <v>44</v>
      </c>
      <c r="C437" s="158" t="s">
        <v>2323</v>
      </c>
      <c r="D437" s="159">
        <v>0.91500000000000004</v>
      </c>
      <c r="E437" s="159">
        <v>0.183</v>
      </c>
      <c r="F437" s="159">
        <v>3.2938999999999998</v>
      </c>
      <c r="G437" s="159">
        <v>0.38979999999999998</v>
      </c>
      <c r="H437" s="159">
        <v>7.9053000000000004</v>
      </c>
      <c r="I437" s="159">
        <v>0.1305</v>
      </c>
    </row>
    <row r="438" spans="1:9" hidden="1" outlineLevel="2">
      <c r="A438" s="157" t="s">
        <v>17</v>
      </c>
      <c r="B438" s="157" t="s">
        <v>45</v>
      </c>
      <c r="C438" s="158" t="s">
        <v>2324</v>
      </c>
      <c r="D438" s="160"/>
      <c r="E438" s="160"/>
      <c r="F438" s="160"/>
      <c r="G438" s="159">
        <v>175.44829999999999</v>
      </c>
      <c r="H438" s="160"/>
      <c r="I438" s="160"/>
    </row>
    <row r="439" spans="1:9" hidden="1" outlineLevel="2">
      <c r="A439" s="157" t="s">
        <v>17</v>
      </c>
      <c r="B439" s="157" t="s">
        <v>46</v>
      </c>
      <c r="C439" s="158" t="s">
        <v>2325</v>
      </c>
      <c r="D439" s="160"/>
      <c r="E439" s="160"/>
      <c r="F439" s="160"/>
      <c r="G439" s="159">
        <v>5.6862000000000004</v>
      </c>
      <c r="H439" s="160"/>
      <c r="I439" s="160"/>
    </row>
    <row r="440" spans="1:9" hidden="1" outlineLevel="2">
      <c r="A440" s="157" t="s">
        <v>17</v>
      </c>
      <c r="B440" s="157" t="s">
        <v>47</v>
      </c>
      <c r="C440" s="158" t="s">
        <v>2326</v>
      </c>
      <c r="D440" s="159">
        <v>5.61</v>
      </c>
      <c r="E440" s="160"/>
      <c r="F440" s="160"/>
      <c r="G440" s="159">
        <v>6.5</v>
      </c>
      <c r="H440" s="160"/>
      <c r="I440" s="159">
        <v>1.68</v>
      </c>
    </row>
    <row r="441" spans="1:9" hidden="1" outlineLevel="2">
      <c r="A441" s="157" t="s">
        <v>17</v>
      </c>
      <c r="B441" s="157" t="s">
        <v>48</v>
      </c>
      <c r="C441" s="158" t="s">
        <v>2327</v>
      </c>
      <c r="D441" s="159">
        <v>16.3</v>
      </c>
      <c r="E441" s="160"/>
      <c r="F441" s="160"/>
      <c r="G441" s="159">
        <v>40.159999999999997</v>
      </c>
      <c r="H441" s="160"/>
      <c r="I441" s="159">
        <v>4.9800000000000004</v>
      </c>
    </row>
    <row r="442" spans="1:9" hidden="1" outlineLevel="2">
      <c r="A442" s="157" t="s">
        <v>17</v>
      </c>
      <c r="B442" s="157" t="s">
        <v>49</v>
      </c>
      <c r="C442" s="158" t="s">
        <v>2328</v>
      </c>
      <c r="D442" s="160"/>
      <c r="E442" s="160"/>
      <c r="F442" s="160"/>
      <c r="G442" s="160"/>
      <c r="H442" s="160"/>
      <c r="I442" s="159">
        <v>0.92</v>
      </c>
    </row>
    <row r="443" spans="1:9" hidden="1" outlineLevel="2">
      <c r="A443" s="157" t="s">
        <v>17</v>
      </c>
      <c r="B443" s="157" t="s">
        <v>50</v>
      </c>
      <c r="C443" s="158" t="s">
        <v>2329</v>
      </c>
      <c r="D443" s="159">
        <v>1.27</v>
      </c>
      <c r="E443" s="160"/>
      <c r="F443" s="160"/>
      <c r="G443" s="159">
        <v>7.82</v>
      </c>
      <c r="H443" s="160"/>
      <c r="I443" s="159">
        <v>0.62</v>
      </c>
    </row>
    <row r="444" spans="1:9" hidden="1" outlineLevel="2">
      <c r="A444" s="157" t="s">
        <v>17</v>
      </c>
      <c r="B444" s="157" t="s">
        <v>51</v>
      </c>
      <c r="C444" s="158" t="s">
        <v>2330</v>
      </c>
      <c r="D444" s="160"/>
      <c r="E444" s="160"/>
      <c r="F444" s="160"/>
      <c r="G444" s="159">
        <v>0.77</v>
      </c>
      <c r="H444" s="160"/>
      <c r="I444" s="159">
        <v>0.03</v>
      </c>
    </row>
    <row r="445" spans="1:9" hidden="1" outlineLevel="2">
      <c r="A445" s="157" t="s">
        <v>17</v>
      </c>
      <c r="B445" s="157" t="s">
        <v>52</v>
      </c>
      <c r="C445" s="158" t="s">
        <v>2331</v>
      </c>
      <c r="D445" s="160"/>
      <c r="E445" s="160"/>
      <c r="F445" s="160"/>
      <c r="G445" s="160"/>
      <c r="H445" s="160"/>
      <c r="I445" s="159">
        <v>4.8582999999999998</v>
      </c>
    </row>
    <row r="446" spans="1:9" hidden="1" outlineLevel="2">
      <c r="A446" s="157" t="s">
        <v>17</v>
      </c>
      <c r="B446" s="157" t="s">
        <v>152</v>
      </c>
      <c r="C446" s="158" t="s">
        <v>2332</v>
      </c>
      <c r="D446" s="160"/>
      <c r="E446" s="160"/>
      <c r="F446" s="160"/>
      <c r="G446" s="160"/>
      <c r="H446" s="160"/>
      <c r="I446" s="159">
        <v>0.11849999999999999</v>
      </c>
    </row>
    <row r="447" spans="1:9" hidden="1" outlineLevel="2">
      <c r="A447" s="157" t="s">
        <v>17</v>
      </c>
      <c r="B447" s="157" t="s">
        <v>53</v>
      </c>
      <c r="C447" s="158" t="s">
        <v>2333</v>
      </c>
      <c r="D447" s="160"/>
      <c r="E447" s="160"/>
      <c r="F447" s="160"/>
      <c r="G447" s="160"/>
      <c r="H447" s="160"/>
      <c r="I447" s="159">
        <v>3.6502E-2</v>
      </c>
    </row>
    <row r="448" spans="1:9" hidden="1" outlineLevel="2">
      <c r="A448" s="157" t="s">
        <v>17</v>
      </c>
      <c r="B448" s="157" t="s">
        <v>54</v>
      </c>
      <c r="C448" s="158" t="s">
        <v>2334</v>
      </c>
      <c r="D448" s="160"/>
      <c r="E448" s="160"/>
      <c r="F448" s="160"/>
      <c r="G448" s="159">
        <v>3.36</v>
      </c>
      <c r="H448" s="160"/>
      <c r="I448" s="160"/>
    </row>
    <row r="449" spans="1:9" hidden="1" outlineLevel="2">
      <c r="A449" s="157" t="s">
        <v>17</v>
      </c>
      <c r="B449" s="157" t="s">
        <v>55</v>
      </c>
      <c r="C449" s="158" t="s">
        <v>2335</v>
      </c>
      <c r="D449" s="160"/>
      <c r="E449" s="160"/>
      <c r="F449" s="160"/>
      <c r="G449" s="159">
        <v>32.43</v>
      </c>
      <c r="H449" s="160"/>
      <c r="I449" s="160"/>
    </row>
    <row r="450" spans="1:9" hidden="1" outlineLevel="2">
      <c r="A450" s="157" t="s">
        <v>17</v>
      </c>
      <c r="B450" s="157" t="s">
        <v>56</v>
      </c>
      <c r="C450" s="158" t="s">
        <v>2336</v>
      </c>
      <c r="D450" s="160"/>
      <c r="E450" s="160"/>
      <c r="F450" s="160"/>
      <c r="G450" s="159">
        <v>27.47</v>
      </c>
      <c r="H450" s="160"/>
      <c r="I450" s="160"/>
    </row>
    <row r="451" spans="1:9" hidden="1" outlineLevel="2">
      <c r="A451" s="157" t="s">
        <v>17</v>
      </c>
      <c r="B451" s="157" t="s">
        <v>57</v>
      </c>
      <c r="C451" s="158" t="s">
        <v>2337</v>
      </c>
      <c r="D451" s="160"/>
      <c r="E451" s="160"/>
      <c r="F451" s="160"/>
      <c r="G451" s="159">
        <v>66</v>
      </c>
      <c r="H451" s="160"/>
      <c r="I451" s="160"/>
    </row>
    <row r="452" spans="1:9" hidden="1" outlineLevel="2">
      <c r="A452" s="157" t="s">
        <v>17</v>
      </c>
      <c r="B452" s="157" t="s">
        <v>58</v>
      </c>
      <c r="C452" s="158" t="s">
        <v>2338</v>
      </c>
      <c r="D452" s="160"/>
      <c r="E452" s="159">
        <v>0.56999999999999995</v>
      </c>
      <c r="F452" s="160"/>
      <c r="G452" s="160"/>
      <c r="H452" s="160"/>
      <c r="I452" s="160"/>
    </row>
    <row r="453" spans="1:9" hidden="1" outlineLevel="2">
      <c r="A453" s="157" t="s">
        <v>17</v>
      </c>
      <c r="B453" s="157" t="s">
        <v>59</v>
      </c>
      <c r="C453" s="158" t="s">
        <v>2339</v>
      </c>
      <c r="D453" s="160"/>
      <c r="E453" s="160"/>
      <c r="F453" s="160"/>
      <c r="G453" s="160"/>
      <c r="H453" s="160"/>
      <c r="I453" s="159">
        <v>96.293999999999997</v>
      </c>
    </row>
    <row r="454" spans="1:9" hidden="1" outlineLevel="2">
      <c r="A454" s="157" t="s">
        <v>17</v>
      </c>
      <c r="B454" s="157" t="s">
        <v>60</v>
      </c>
      <c r="C454" s="158" t="s">
        <v>2340</v>
      </c>
      <c r="D454" s="160"/>
      <c r="E454" s="160"/>
      <c r="F454" s="160"/>
      <c r="G454" s="160"/>
      <c r="H454" s="160"/>
      <c r="I454" s="159">
        <v>82.489599999999996</v>
      </c>
    </row>
    <row r="455" spans="1:9" hidden="1" outlineLevel="2">
      <c r="A455" s="157" t="s">
        <v>17</v>
      </c>
      <c r="B455" s="157" t="s">
        <v>61</v>
      </c>
      <c r="C455" s="158" t="s">
        <v>2341</v>
      </c>
      <c r="D455" s="160"/>
      <c r="E455" s="160"/>
      <c r="F455" s="160"/>
      <c r="G455" s="160"/>
      <c r="H455" s="160"/>
      <c r="I455" s="159">
        <v>73.065299999999993</v>
      </c>
    </row>
    <row r="456" spans="1:9" hidden="1" outlineLevel="2">
      <c r="A456" s="157" t="s">
        <v>17</v>
      </c>
      <c r="B456" s="157" t="s">
        <v>62</v>
      </c>
      <c r="C456" s="158" t="s">
        <v>2221</v>
      </c>
      <c r="D456" s="160"/>
      <c r="E456" s="160"/>
      <c r="F456" s="160"/>
      <c r="G456" s="160"/>
      <c r="H456" s="160"/>
      <c r="I456" s="159">
        <v>10.8201</v>
      </c>
    </row>
    <row r="457" spans="1:9" hidden="1" outlineLevel="2">
      <c r="A457" s="157" t="s">
        <v>17</v>
      </c>
      <c r="B457" s="157" t="s">
        <v>63</v>
      </c>
      <c r="C457" s="158" t="s">
        <v>2342</v>
      </c>
      <c r="D457" s="160"/>
      <c r="E457" s="160"/>
      <c r="F457" s="160"/>
      <c r="G457" s="160"/>
      <c r="H457" s="160"/>
      <c r="I457" s="159">
        <v>0.51600000000000001</v>
      </c>
    </row>
    <row r="458" spans="1:9" hidden="1" outlineLevel="2">
      <c r="A458" s="157" t="s">
        <v>17</v>
      </c>
      <c r="B458" s="157" t="s">
        <v>64</v>
      </c>
      <c r="C458" s="158" t="s">
        <v>2343</v>
      </c>
      <c r="D458" s="160"/>
      <c r="E458" s="160"/>
      <c r="F458" s="160"/>
      <c r="G458" s="160"/>
      <c r="H458" s="160"/>
      <c r="I458" s="159">
        <v>3.9279999999999999</v>
      </c>
    </row>
    <row r="459" spans="1:9" hidden="1" outlineLevel="2">
      <c r="A459" s="157" t="s">
        <v>17</v>
      </c>
      <c r="B459" s="157" t="s">
        <v>169</v>
      </c>
      <c r="C459" s="158" t="s">
        <v>2439</v>
      </c>
      <c r="D459" s="160"/>
      <c r="E459" s="160"/>
      <c r="F459" s="160"/>
      <c r="G459" s="160"/>
      <c r="H459" s="160"/>
      <c r="I459" s="159">
        <v>11.0276</v>
      </c>
    </row>
    <row r="460" spans="1:9" hidden="1" outlineLevel="2">
      <c r="A460" s="157" t="s">
        <v>17</v>
      </c>
      <c r="B460" s="157" t="s">
        <v>66</v>
      </c>
      <c r="C460" s="158" t="s">
        <v>2345</v>
      </c>
      <c r="D460" s="160"/>
      <c r="E460" s="160"/>
      <c r="F460" s="160"/>
      <c r="G460" s="160"/>
      <c r="H460" s="160"/>
      <c r="I460" s="159">
        <v>217.98099999999999</v>
      </c>
    </row>
    <row r="461" spans="1:9" hidden="1" outlineLevel="2">
      <c r="A461" s="157" t="s">
        <v>17</v>
      </c>
      <c r="B461" s="157" t="s">
        <v>70</v>
      </c>
      <c r="C461" s="158" t="s">
        <v>2349</v>
      </c>
      <c r="D461" s="160"/>
      <c r="E461" s="160"/>
      <c r="F461" s="160"/>
      <c r="G461" s="160"/>
      <c r="H461" s="160"/>
      <c r="I461" s="159">
        <v>4.8959999999999999</v>
      </c>
    </row>
    <row r="462" spans="1:9" hidden="1" outlineLevel="2">
      <c r="A462" s="157" t="s">
        <v>17</v>
      </c>
      <c r="B462" s="157" t="s">
        <v>71</v>
      </c>
      <c r="C462" s="158" t="s">
        <v>2350</v>
      </c>
      <c r="D462" s="160"/>
      <c r="E462" s="160"/>
      <c r="F462" s="160"/>
      <c r="G462" s="160"/>
      <c r="H462" s="160"/>
      <c r="I462" s="159">
        <v>54.424799999999998</v>
      </c>
    </row>
    <row r="463" spans="1:9" hidden="1" outlineLevel="2">
      <c r="A463" s="157" t="s">
        <v>17</v>
      </c>
      <c r="B463" s="157" t="s">
        <v>72</v>
      </c>
      <c r="C463" s="158" t="s">
        <v>2351</v>
      </c>
      <c r="D463" s="160"/>
      <c r="E463" s="160"/>
      <c r="F463" s="160"/>
      <c r="G463" s="160"/>
      <c r="H463" s="160"/>
      <c r="I463" s="159">
        <v>54.424799999999998</v>
      </c>
    </row>
    <row r="464" spans="1:9" hidden="1" outlineLevel="2">
      <c r="A464" s="157" t="s">
        <v>17</v>
      </c>
      <c r="B464" s="157" t="s">
        <v>73</v>
      </c>
      <c r="C464" s="158" t="s">
        <v>2352</v>
      </c>
      <c r="D464" s="160"/>
      <c r="E464" s="160"/>
      <c r="F464" s="160"/>
      <c r="G464" s="160"/>
      <c r="H464" s="160"/>
      <c r="I464" s="159">
        <v>117.91</v>
      </c>
    </row>
    <row r="465" spans="1:9" hidden="1" outlineLevel="2">
      <c r="A465" s="157" t="s">
        <v>17</v>
      </c>
      <c r="B465" s="157" t="s">
        <v>74</v>
      </c>
      <c r="C465" s="158" t="s">
        <v>2353</v>
      </c>
      <c r="D465" s="160"/>
      <c r="E465" s="160"/>
      <c r="F465" s="160"/>
      <c r="G465" s="160"/>
      <c r="H465" s="160"/>
      <c r="I465" s="159">
        <v>18.431000000000001</v>
      </c>
    </row>
    <row r="466" spans="1:9" hidden="1" outlineLevel="2">
      <c r="A466" s="157" t="s">
        <v>17</v>
      </c>
      <c r="B466" s="157" t="s">
        <v>75</v>
      </c>
      <c r="C466" s="158" t="s">
        <v>2354</v>
      </c>
      <c r="D466" s="160"/>
      <c r="E466" s="160"/>
      <c r="F466" s="160"/>
      <c r="G466" s="160"/>
      <c r="H466" s="160"/>
      <c r="I466" s="159">
        <v>6.92</v>
      </c>
    </row>
    <row r="467" spans="1:9" hidden="1" outlineLevel="2">
      <c r="A467" s="157" t="s">
        <v>17</v>
      </c>
      <c r="B467" s="157" t="s">
        <v>76</v>
      </c>
      <c r="C467" s="158" t="s">
        <v>2355</v>
      </c>
      <c r="D467" s="160"/>
      <c r="E467" s="160"/>
      <c r="F467" s="160"/>
      <c r="G467" s="160"/>
      <c r="H467" s="160"/>
      <c r="I467" s="159">
        <v>30.12</v>
      </c>
    </row>
    <row r="468" spans="1:9" hidden="1" outlineLevel="2">
      <c r="A468" s="157" t="s">
        <v>17</v>
      </c>
      <c r="B468" s="157" t="s">
        <v>77</v>
      </c>
      <c r="C468" s="158" t="s">
        <v>2356</v>
      </c>
      <c r="D468" s="160"/>
      <c r="E468" s="160"/>
      <c r="F468" s="160"/>
      <c r="G468" s="160"/>
      <c r="H468" s="160"/>
      <c r="I468" s="159">
        <v>12.82</v>
      </c>
    </row>
    <row r="469" spans="1:9" hidden="1" outlineLevel="2">
      <c r="A469" s="157" t="s">
        <v>17</v>
      </c>
      <c r="B469" s="157" t="s">
        <v>78</v>
      </c>
      <c r="C469" s="158" t="s">
        <v>2357</v>
      </c>
      <c r="D469" s="160"/>
      <c r="E469" s="160"/>
      <c r="F469" s="160"/>
      <c r="G469" s="160"/>
      <c r="H469" s="160"/>
      <c r="I469" s="159">
        <v>14.3</v>
      </c>
    </row>
    <row r="470" spans="1:9" hidden="1" outlineLevel="2">
      <c r="A470" s="157" t="s">
        <v>17</v>
      </c>
      <c r="B470" s="157" t="s">
        <v>79</v>
      </c>
      <c r="C470" s="158" t="s">
        <v>2358</v>
      </c>
      <c r="D470" s="160"/>
      <c r="E470" s="160"/>
      <c r="F470" s="160"/>
      <c r="G470" s="160"/>
      <c r="H470" s="160"/>
      <c r="I470" s="159">
        <v>16.38</v>
      </c>
    </row>
    <row r="471" spans="1:9" hidden="1" outlineLevel="2">
      <c r="A471" s="157" t="s">
        <v>17</v>
      </c>
      <c r="B471" s="157" t="s">
        <v>80</v>
      </c>
      <c r="C471" s="158" t="s">
        <v>2359</v>
      </c>
      <c r="D471" s="160"/>
      <c r="E471" s="160"/>
      <c r="F471" s="160"/>
      <c r="G471" s="160"/>
      <c r="H471" s="160"/>
      <c r="I471" s="159">
        <v>34.89</v>
      </c>
    </row>
    <row r="472" spans="1:9" hidden="1" outlineLevel="2">
      <c r="A472" s="157" t="s">
        <v>17</v>
      </c>
      <c r="B472" s="157" t="s">
        <v>81</v>
      </c>
      <c r="C472" s="158" t="s">
        <v>2360</v>
      </c>
      <c r="D472" s="160"/>
      <c r="E472" s="160"/>
      <c r="F472" s="160"/>
      <c r="G472" s="160"/>
      <c r="H472" s="160"/>
      <c r="I472" s="159">
        <v>216.04385450000001</v>
      </c>
    </row>
    <row r="473" spans="1:9" hidden="1" outlineLevel="2">
      <c r="A473" s="157" t="s">
        <v>17</v>
      </c>
      <c r="B473" s="157" t="s">
        <v>82</v>
      </c>
      <c r="C473" s="158" t="s">
        <v>2361</v>
      </c>
      <c r="D473" s="160"/>
      <c r="E473" s="160"/>
      <c r="F473" s="160"/>
      <c r="G473" s="160"/>
      <c r="H473" s="160"/>
      <c r="I473" s="159">
        <v>64.92598237</v>
      </c>
    </row>
    <row r="474" spans="1:9" hidden="1" outlineLevel="2">
      <c r="A474" s="157" t="s">
        <v>17</v>
      </c>
      <c r="B474" s="157" t="s">
        <v>83</v>
      </c>
      <c r="C474" s="158" t="s">
        <v>2362</v>
      </c>
      <c r="D474" s="160"/>
      <c r="E474" s="160"/>
      <c r="F474" s="160"/>
      <c r="G474" s="160"/>
      <c r="H474" s="160"/>
      <c r="I474" s="159">
        <v>117.9573632</v>
      </c>
    </row>
    <row r="475" spans="1:9" hidden="1" outlineLevel="2">
      <c r="A475" s="157" t="s">
        <v>17</v>
      </c>
      <c r="B475" s="157" t="s">
        <v>84</v>
      </c>
      <c r="C475" s="158" t="s">
        <v>2363</v>
      </c>
      <c r="D475" s="160"/>
      <c r="E475" s="160"/>
      <c r="F475" s="160"/>
      <c r="G475" s="160"/>
      <c r="H475" s="160"/>
      <c r="I475" s="159">
        <v>99.175660429999994</v>
      </c>
    </row>
    <row r="476" spans="1:9" hidden="1" outlineLevel="2">
      <c r="A476" s="157" t="s">
        <v>17</v>
      </c>
      <c r="B476" s="157" t="s">
        <v>85</v>
      </c>
      <c r="C476" s="158" t="s">
        <v>2364</v>
      </c>
      <c r="D476" s="160"/>
      <c r="E476" s="160"/>
      <c r="F476" s="160"/>
      <c r="G476" s="160"/>
      <c r="H476" s="160"/>
      <c r="I476" s="159">
        <v>52.621539370000001</v>
      </c>
    </row>
    <row r="477" spans="1:9" hidden="1" outlineLevel="2">
      <c r="A477" s="157" t="s">
        <v>17</v>
      </c>
      <c r="B477" s="157" t="s">
        <v>86</v>
      </c>
      <c r="C477" s="158" t="s">
        <v>2365</v>
      </c>
      <c r="D477" s="160"/>
      <c r="E477" s="160"/>
      <c r="F477" s="160"/>
      <c r="G477" s="160"/>
      <c r="H477" s="160"/>
      <c r="I477" s="159">
        <v>173.5891618</v>
      </c>
    </row>
    <row r="478" spans="1:9" hidden="1" outlineLevel="2">
      <c r="A478" s="157" t="s">
        <v>17</v>
      </c>
      <c r="B478" s="157" t="s">
        <v>87</v>
      </c>
      <c r="C478" s="158" t="s">
        <v>2366</v>
      </c>
      <c r="D478" s="160"/>
      <c r="E478" s="160"/>
      <c r="F478" s="160"/>
      <c r="G478" s="160"/>
      <c r="H478" s="160"/>
      <c r="I478" s="159">
        <v>7.1623092049999997</v>
      </c>
    </row>
    <row r="479" spans="1:9" hidden="1" outlineLevel="2">
      <c r="A479" s="157" t="s">
        <v>17</v>
      </c>
      <c r="B479" s="157" t="s">
        <v>88</v>
      </c>
      <c r="C479" s="158" t="s">
        <v>2367</v>
      </c>
      <c r="D479" s="160"/>
      <c r="E479" s="160"/>
      <c r="F479" s="160"/>
      <c r="G479" s="160"/>
      <c r="H479" s="160"/>
      <c r="I479" s="159">
        <v>13.85</v>
      </c>
    </row>
    <row r="480" spans="1:9" hidden="1" outlineLevel="2">
      <c r="A480" s="157" t="s">
        <v>17</v>
      </c>
      <c r="B480" s="157" t="s">
        <v>89</v>
      </c>
      <c r="C480" s="158" t="s">
        <v>2368</v>
      </c>
      <c r="D480" s="160"/>
      <c r="E480" s="160"/>
      <c r="F480" s="160"/>
      <c r="G480" s="160"/>
      <c r="H480" s="160"/>
      <c r="I480" s="159">
        <v>5.28</v>
      </c>
    </row>
    <row r="481" spans="1:9" hidden="1" outlineLevel="2">
      <c r="A481" s="157" t="s">
        <v>17</v>
      </c>
      <c r="B481" s="157" t="s">
        <v>90</v>
      </c>
      <c r="C481" s="158" t="s">
        <v>2369</v>
      </c>
      <c r="D481" s="160"/>
      <c r="E481" s="160"/>
      <c r="F481" s="160"/>
      <c r="G481" s="160"/>
      <c r="H481" s="160"/>
      <c r="I481" s="159">
        <v>8.8000000000000007</v>
      </c>
    </row>
    <row r="482" spans="1:9" hidden="1" outlineLevel="2">
      <c r="A482" s="157" t="s">
        <v>17</v>
      </c>
      <c r="B482" s="157" t="s">
        <v>91</v>
      </c>
      <c r="C482" s="158" t="s">
        <v>2370</v>
      </c>
      <c r="D482" s="160"/>
      <c r="E482" s="160"/>
      <c r="F482" s="160"/>
      <c r="G482" s="160"/>
      <c r="H482" s="160"/>
      <c r="I482" s="159">
        <v>19.75</v>
      </c>
    </row>
    <row r="483" spans="1:9" hidden="1" outlineLevel="2">
      <c r="A483" s="157" t="s">
        <v>17</v>
      </c>
      <c r="B483" s="157" t="s">
        <v>92</v>
      </c>
      <c r="C483" s="158" t="s">
        <v>2371</v>
      </c>
      <c r="D483" s="160"/>
      <c r="E483" s="160"/>
      <c r="F483" s="160"/>
      <c r="G483" s="160"/>
      <c r="H483" s="160"/>
      <c r="I483" s="159">
        <v>78.317671000000004</v>
      </c>
    </row>
    <row r="484" spans="1:9" hidden="1" outlineLevel="2">
      <c r="A484" s="157" t="s">
        <v>17</v>
      </c>
      <c r="B484" s="157" t="s">
        <v>93</v>
      </c>
      <c r="C484" s="158" t="s">
        <v>2252</v>
      </c>
      <c r="D484" s="160"/>
      <c r="E484" s="160"/>
      <c r="F484" s="160"/>
      <c r="G484" s="160"/>
      <c r="H484" s="160"/>
      <c r="I484" s="159">
        <v>2.9020000000000001</v>
      </c>
    </row>
    <row r="485" spans="1:9" hidden="1" outlineLevel="2">
      <c r="A485" s="157" t="s">
        <v>17</v>
      </c>
      <c r="B485" s="157" t="s">
        <v>94</v>
      </c>
      <c r="C485" s="158" t="s">
        <v>2253</v>
      </c>
      <c r="D485" s="160"/>
      <c r="E485" s="160"/>
      <c r="F485" s="160"/>
      <c r="G485" s="160"/>
      <c r="H485" s="160"/>
      <c r="I485" s="159">
        <v>32.256</v>
      </c>
    </row>
    <row r="486" spans="1:9" hidden="1" outlineLevel="2">
      <c r="A486" s="157" t="s">
        <v>17</v>
      </c>
      <c r="B486" s="157" t="s">
        <v>95</v>
      </c>
      <c r="C486" s="158" t="s">
        <v>2254</v>
      </c>
      <c r="D486" s="160"/>
      <c r="E486" s="160"/>
      <c r="F486" s="160"/>
      <c r="G486" s="160"/>
      <c r="H486" s="160"/>
      <c r="I486" s="159">
        <v>3.92</v>
      </c>
    </row>
    <row r="487" spans="1:9" hidden="1" outlineLevel="2">
      <c r="A487" s="157" t="s">
        <v>17</v>
      </c>
      <c r="B487" s="157" t="s">
        <v>96</v>
      </c>
      <c r="C487" s="158" t="s">
        <v>2372</v>
      </c>
      <c r="D487" s="160"/>
      <c r="E487" s="160"/>
      <c r="F487" s="160"/>
      <c r="G487" s="160"/>
      <c r="H487" s="160"/>
      <c r="I487" s="159">
        <v>3.1082000000000001</v>
      </c>
    </row>
    <row r="488" spans="1:9" hidden="1" outlineLevel="2">
      <c r="A488" s="157" t="s">
        <v>17</v>
      </c>
      <c r="B488" s="157" t="s">
        <v>97</v>
      </c>
      <c r="C488" s="158" t="s">
        <v>2256</v>
      </c>
      <c r="D488" s="160"/>
      <c r="E488" s="160"/>
      <c r="F488" s="160"/>
      <c r="G488" s="160"/>
      <c r="H488" s="160"/>
      <c r="I488" s="159">
        <v>0.318</v>
      </c>
    </row>
    <row r="489" spans="1:9" hidden="1" outlineLevel="2">
      <c r="A489" s="157" t="s">
        <v>17</v>
      </c>
      <c r="B489" s="157" t="s">
        <v>98</v>
      </c>
      <c r="C489" s="158" t="s">
        <v>2257</v>
      </c>
      <c r="D489" s="160"/>
      <c r="E489" s="160"/>
      <c r="F489" s="160"/>
      <c r="G489" s="160"/>
      <c r="H489" s="160"/>
      <c r="I489" s="159">
        <v>5.7000000000000002E-2</v>
      </c>
    </row>
    <row r="490" spans="1:9" hidden="1" outlineLevel="2">
      <c r="A490" s="157" t="s">
        <v>17</v>
      </c>
      <c r="B490" s="157" t="s">
        <v>99</v>
      </c>
      <c r="C490" s="158" t="s">
        <v>2258</v>
      </c>
      <c r="D490" s="160"/>
      <c r="E490" s="160"/>
      <c r="F490" s="160"/>
      <c r="G490" s="160"/>
      <c r="H490" s="160"/>
      <c r="I490" s="159">
        <v>1.034</v>
      </c>
    </row>
    <row r="491" spans="1:9" hidden="1" outlineLevel="2">
      <c r="A491" s="157" t="s">
        <v>17</v>
      </c>
      <c r="B491" s="157" t="s">
        <v>100</v>
      </c>
      <c r="C491" s="158" t="s">
        <v>2259</v>
      </c>
      <c r="D491" s="160"/>
      <c r="E491" s="160"/>
      <c r="F491" s="160"/>
      <c r="G491" s="160"/>
      <c r="H491" s="160"/>
      <c r="I491" s="159">
        <v>5.7690000000000001</v>
      </c>
    </row>
    <row r="492" spans="1:9" hidden="1" outlineLevel="2">
      <c r="A492" s="157" t="s">
        <v>17</v>
      </c>
      <c r="B492" s="157" t="s">
        <v>101</v>
      </c>
      <c r="C492" s="158" t="s">
        <v>2373</v>
      </c>
      <c r="D492" s="160"/>
      <c r="E492" s="160"/>
      <c r="F492" s="160"/>
      <c r="G492" s="160"/>
      <c r="H492" s="160"/>
      <c r="I492" s="159">
        <v>5.6890000000000001</v>
      </c>
    </row>
    <row r="493" spans="1:9" hidden="1" outlineLevel="2">
      <c r="A493" s="157" t="s">
        <v>17</v>
      </c>
      <c r="B493" s="157" t="s">
        <v>102</v>
      </c>
      <c r="C493" s="158" t="s">
        <v>2261</v>
      </c>
      <c r="D493" s="160"/>
      <c r="E493" s="160"/>
      <c r="F493" s="160"/>
      <c r="G493" s="160"/>
      <c r="H493" s="160"/>
      <c r="I493" s="159">
        <v>0.58199999999999996</v>
      </c>
    </row>
    <row r="494" spans="1:9" hidden="1" outlineLevel="2">
      <c r="A494" s="157" t="s">
        <v>17</v>
      </c>
      <c r="B494" s="157" t="s">
        <v>103</v>
      </c>
      <c r="C494" s="158" t="s">
        <v>2374</v>
      </c>
      <c r="D494" s="160"/>
      <c r="E494" s="160"/>
      <c r="F494" s="160"/>
      <c r="G494" s="160"/>
      <c r="H494" s="160"/>
      <c r="I494" s="159">
        <v>32.950000000000003</v>
      </c>
    </row>
    <row r="495" spans="1:9" hidden="1" outlineLevel="2">
      <c r="A495" s="157" t="s">
        <v>17</v>
      </c>
      <c r="B495" s="157" t="s">
        <v>104</v>
      </c>
      <c r="C495" s="158" t="s">
        <v>2375</v>
      </c>
      <c r="D495" s="160"/>
      <c r="E495" s="160"/>
      <c r="F495" s="160"/>
      <c r="G495" s="160"/>
      <c r="H495" s="160"/>
      <c r="I495" s="159">
        <v>13.69</v>
      </c>
    </row>
    <row r="496" spans="1:9" hidden="1" outlineLevel="2">
      <c r="A496" s="157" t="s">
        <v>17</v>
      </c>
      <c r="B496" s="157" t="s">
        <v>105</v>
      </c>
      <c r="C496" s="158" t="s">
        <v>2376</v>
      </c>
      <c r="D496" s="160"/>
      <c r="E496" s="160"/>
      <c r="F496" s="160"/>
      <c r="G496" s="160"/>
      <c r="H496" s="160"/>
      <c r="I496" s="159">
        <v>39.76</v>
      </c>
    </row>
    <row r="497" spans="1:9" hidden="1" outlineLevel="2">
      <c r="A497" s="157" t="s">
        <v>17</v>
      </c>
      <c r="B497" s="157" t="s">
        <v>106</v>
      </c>
      <c r="C497" s="158" t="s">
        <v>2377</v>
      </c>
      <c r="D497" s="160"/>
      <c r="E497" s="160"/>
      <c r="F497" s="160"/>
      <c r="G497" s="160"/>
      <c r="H497" s="160"/>
      <c r="I497" s="159">
        <v>54.707000000000001</v>
      </c>
    </row>
    <row r="498" spans="1:9" hidden="1" outlineLevel="2">
      <c r="A498" s="157" t="s">
        <v>17</v>
      </c>
      <c r="B498" s="157" t="s">
        <v>107</v>
      </c>
      <c r="C498" s="158" t="s">
        <v>2378</v>
      </c>
      <c r="D498" s="160"/>
      <c r="E498" s="160"/>
      <c r="F498" s="160"/>
      <c r="G498" s="160"/>
      <c r="H498" s="160"/>
      <c r="I498" s="159">
        <v>0.61567155799999995</v>
      </c>
    </row>
    <row r="499" spans="1:9" hidden="1" outlineLevel="2">
      <c r="A499" s="157" t="s">
        <v>17</v>
      </c>
      <c r="B499" s="157" t="s">
        <v>108</v>
      </c>
      <c r="C499" s="158" t="s">
        <v>2379</v>
      </c>
      <c r="D499" s="160"/>
      <c r="E499" s="160"/>
      <c r="F499" s="160"/>
      <c r="G499" s="160"/>
      <c r="H499" s="160"/>
      <c r="I499" s="159">
        <v>0.34</v>
      </c>
    </row>
    <row r="500" spans="1:9" hidden="1" outlineLevel="2">
      <c r="A500" s="157" t="s">
        <v>17</v>
      </c>
      <c r="B500" s="157" t="s">
        <v>111</v>
      </c>
      <c r="C500" s="158" t="s">
        <v>2382</v>
      </c>
      <c r="D500" s="160"/>
      <c r="E500" s="160"/>
      <c r="F500" s="160"/>
      <c r="G500" s="160"/>
      <c r="H500" s="160"/>
      <c r="I500" s="159">
        <v>4.4080000000000004</v>
      </c>
    </row>
    <row r="501" spans="1:9" hidden="1" outlineLevel="2">
      <c r="A501" s="157" t="s">
        <v>17</v>
      </c>
      <c r="B501" s="157" t="s">
        <v>112</v>
      </c>
      <c r="C501" s="158" t="s">
        <v>2383</v>
      </c>
      <c r="D501" s="159">
        <v>10.7</v>
      </c>
      <c r="E501" s="160"/>
      <c r="F501" s="159">
        <v>0.59099999999999997</v>
      </c>
      <c r="G501" s="159">
        <v>2.1</v>
      </c>
      <c r="H501" s="159">
        <v>7.2499999999999995E-2</v>
      </c>
      <c r="I501" s="159">
        <v>2.67</v>
      </c>
    </row>
    <row r="502" spans="1:9" hidden="1" outlineLevel="2">
      <c r="A502" s="157" t="s">
        <v>17</v>
      </c>
      <c r="B502" s="157" t="s">
        <v>113</v>
      </c>
      <c r="C502" s="158" t="s">
        <v>2384</v>
      </c>
      <c r="D502" s="159">
        <v>2.36</v>
      </c>
      <c r="E502" s="160"/>
      <c r="F502" s="159">
        <v>8.4099999999999994E-2</v>
      </c>
      <c r="G502" s="159">
        <v>0.25600000000000001</v>
      </c>
      <c r="H502" s="159">
        <v>2.7900000000000001E-2</v>
      </c>
      <c r="I502" s="159">
        <v>0.32</v>
      </c>
    </row>
    <row r="503" spans="1:9" hidden="1" outlineLevel="2">
      <c r="A503" s="157" t="s">
        <v>17</v>
      </c>
      <c r="B503" s="157" t="s">
        <v>171</v>
      </c>
      <c r="C503" s="158" t="s">
        <v>2441</v>
      </c>
      <c r="D503" s="159">
        <v>1562.29</v>
      </c>
      <c r="E503" s="160"/>
      <c r="F503" s="159">
        <v>46.22</v>
      </c>
      <c r="G503" s="159">
        <v>157.15</v>
      </c>
      <c r="H503" s="160"/>
      <c r="I503" s="159">
        <v>107.23</v>
      </c>
    </row>
    <row r="504" spans="1:9" hidden="1" outlineLevel="2">
      <c r="A504" s="157" t="s">
        <v>17</v>
      </c>
      <c r="B504" s="157" t="s">
        <v>114</v>
      </c>
      <c r="C504" s="158" t="s">
        <v>2385</v>
      </c>
      <c r="D504" s="159">
        <v>3.9100000000000003E-2</v>
      </c>
      <c r="E504" s="160"/>
      <c r="F504" s="159">
        <v>2.7599999999999999E-3</v>
      </c>
      <c r="G504" s="159">
        <v>1.6E-2</v>
      </c>
      <c r="H504" s="159">
        <v>4.6000000000000001E-4</v>
      </c>
      <c r="I504" s="159">
        <v>3.9399999999999999E-3</v>
      </c>
    </row>
    <row r="505" spans="1:9" hidden="1" outlineLevel="2">
      <c r="A505" s="157" t="s">
        <v>17</v>
      </c>
      <c r="B505" s="157" t="s">
        <v>115</v>
      </c>
      <c r="C505" s="158" t="s">
        <v>2386</v>
      </c>
      <c r="D505" s="160"/>
      <c r="E505" s="160"/>
      <c r="F505" s="160"/>
      <c r="G505" s="160"/>
      <c r="H505" s="160"/>
      <c r="I505" s="159">
        <v>1.1031</v>
      </c>
    </row>
    <row r="506" spans="1:9" hidden="1" outlineLevel="2">
      <c r="A506" s="157" t="s">
        <v>17</v>
      </c>
      <c r="B506" s="157" t="s">
        <v>116</v>
      </c>
      <c r="C506" s="158" t="s">
        <v>2387</v>
      </c>
      <c r="D506" s="160"/>
      <c r="E506" s="160"/>
      <c r="F506" s="160"/>
      <c r="G506" s="160"/>
      <c r="H506" s="160"/>
      <c r="I506" s="159">
        <v>1.29</v>
      </c>
    </row>
    <row r="507" spans="1:9" hidden="1" outlineLevel="2">
      <c r="A507" s="157" t="s">
        <v>17</v>
      </c>
      <c r="B507" s="157" t="s">
        <v>117</v>
      </c>
      <c r="C507" s="158" t="s">
        <v>2388</v>
      </c>
      <c r="D507" s="160"/>
      <c r="E507" s="160"/>
      <c r="F507" s="160"/>
      <c r="G507" s="160"/>
      <c r="H507" s="160"/>
      <c r="I507" s="159">
        <v>0.42</v>
      </c>
    </row>
    <row r="508" spans="1:9" hidden="1" outlineLevel="2">
      <c r="A508" s="157" t="s">
        <v>17</v>
      </c>
      <c r="B508" s="157" t="s">
        <v>118</v>
      </c>
      <c r="C508" s="158" t="s">
        <v>2389</v>
      </c>
      <c r="D508" s="160"/>
      <c r="E508" s="160"/>
      <c r="F508" s="160"/>
      <c r="G508" s="159">
        <v>88.22</v>
      </c>
      <c r="H508" s="160"/>
      <c r="I508" s="160"/>
    </row>
    <row r="509" spans="1:9" hidden="1" outlineLevel="2">
      <c r="A509" s="157" t="s">
        <v>17</v>
      </c>
      <c r="B509" s="157" t="s">
        <v>119</v>
      </c>
      <c r="C509" s="158" t="s">
        <v>2390</v>
      </c>
      <c r="D509" s="160"/>
      <c r="E509" s="159">
        <v>8.0027814900000003</v>
      </c>
      <c r="F509" s="160"/>
      <c r="G509" s="160"/>
      <c r="H509" s="160"/>
      <c r="I509" s="160"/>
    </row>
    <row r="510" spans="1:9" hidden="1" outlineLevel="2">
      <c r="A510" s="157" t="s">
        <v>17</v>
      </c>
      <c r="B510" s="157" t="s">
        <v>120</v>
      </c>
      <c r="C510" s="158" t="s">
        <v>2391</v>
      </c>
      <c r="D510" s="160"/>
      <c r="E510" s="159">
        <v>3.2011129999999998E-3</v>
      </c>
      <c r="F510" s="160"/>
      <c r="G510" s="160"/>
      <c r="H510" s="160"/>
      <c r="I510" s="160"/>
    </row>
    <row r="511" spans="1:9" hidden="1" outlineLevel="2">
      <c r="A511" s="157" t="s">
        <v>17</v>
      </c>
      <c r="B511" s="157" t="s">
        <v>121</v>
      </c>
      <c r="C511" s="158" t="s">
        <v>2392</v>
      </c>
      <c r="D511" s="160"/>
      <c r="E511" s="159">
        <v>6.0847594799999998</v>
      </c>
      <c r="F511" s="160"/>
      <c r="G511" s="160"/>
      <c r="H511" s="160"/>
      <c r="I511" s="160"/>
    </row>
    <row r="512" spans="1:9" hidden="1" outlineLevel="2">
      <c r="A512" s="157" t="s">
        <v>17</v>
      </c>
      <c r="B512" s="157" t="s">
        <v>122</v>
      </c>
      <c r="C512" s="158" t="s">
        <v>2393</v>
      </c>
      <c r="D512" s="160"/>
      <c r="E512" s="159">
        <v>23.942205779999998</v>
      </c>
      <c r="F512" s="160"/>
      <c r="G512" s="160"/>
      <c r="H512" s="160"/>
      <c r="I512" s="160"/>
    </row>
    <row r="513" spans="1:9" hidden="1" outlineLevel="2">
      <c r="A513" s="157" t="s">
        <v>17</v>
      </c>
      <c r="B513" s="157" t="s">
        <v>123</v>
      </c>
      <c r="C513" s="158" t="s">
        <v>2394</v>
      </c>
      <c r="D513" s="160"/>
      <c r="E513" s="159">
        <v>10.50282397</v>
      </c>
      <c r="F513" s="160"/>
      <c r="G513" s="160"/>
      <c r="H513" s="160"/>
      <c r="I513" s="160"/>
    </row>
    <row r="514" spans="1:9" hidden="1" outlineLevel="2">
      <c r="A514" s="157" t="s">
        <v>17</v>
      </c>
      <c r="B514" s="157" t="s">
        <v>124</v>
      </c>
      <c r="C514" s="158" t="s">
        <v>2395</v>
      </c>
      <c r="D514" s="160"/>
      <c r="E514" s="159">
        <v>0.71165230400000001</v>
      </c>
      <c r="F514" s="160"/>
      <c r="G514" s="160"/>
      <c r="H514" s="160"/>
      <c r="I514" s="160"/>
    </row>
    <row r="515" spans="1:9" hidden="1" outlineLevel="2">
      <c r="A515" s="157" t="s">
        <v>17</v>
      </c>
      <c r="B515" s="157" t="s">
        <v>125</v>
      </c>
      <c r="C515" s="158" t="s">
        <v>2396</v>
      </c>
      <c r="D515" s="160"/>
      <c r="E515" s="159">
        <v>1.6005563E-2</v>
      </c>
      <c r="F515" s="160"/>
      <c r="G515" s="160"/>
      <c r="H515" s="160"/>
      <c r="I515" s="160"/>
    </row>
    <row r="516" spans="1:9" hidden="1" outlineLevel="2">
      <c r="A516" s="157" t="s">
        <v>17</v>
      </c>
      <c r="B516" s="157" t="s">
        <v>126</v>
      </c>
      <c r="C516" s="158" t="s">
        <v>2397</v>
      </c>
      <c r="D516" s="160"/>
      <c r="E516" s="159">
        <v>1.0621874E-2</v>
      </c>
      <c r="F516" s="160"/>
      <c r="G516" s="160"/>
      <c r="H516" s="160"/>
      <c r="I516" s="160"/>
    </row>
    <row r="517" spans="1:9" hidden="1" outlineLevel="2">
      <c r="A517" s="157" t="s">
        <v>17</v>
      </c>
      <c r="B517" s="157" t="s">
        <v>127</v>
      </c>
      <c r="C517" s="158" t="s">
        <v>2398</v>
      </c>
      <c r="D517" s="160"/>
      <c r="E517" s="159">
        <v>2.8571914E-2</v>
      </c>
      <c r="F517" s="160"/>
      <c r="G517" s="160"/>
      <c r="H517" s="160"/>
      <c r="I517" s="160"/>
    </row>
    <row r="518" spans="1:9" hidden="1" outlineLevel="2">
      <c r="A518" s="157" t="s">
        <v>17</v>
      </c>
      <c r="B518" s="157" t="s">
        <v>128</v>
      </c>
      <c r="C518" s="158" t="s">
        <v>2399</v>
      </c>
      <c r="D518" s="160"/>
      <c r="E518" s="159">
        <v>4.8281239999999996E-3</v>
      </c>
      <c r="F518" s="160"/>
      <c r="G518" s="160"/>
      <c r="H518" s="160"/>
      <c r="I518" s="160"/>
    </row>
    <row r="519" spans="1:9" hidden="1" outlineLevel="2">
      <c r="A519" s="157" t="s">
        <v>17</v>
      </c>
      <c r="B519" s="157" t="s">
        <v>129</v>
      </c>
      <c r="C519" s="158" t="s">
        <v>2400</v>
      </c>
      <c r="D519" s="160"/>
      <c r="E519" s="159">
        <v>3.637628E-3</v>
      </c>
      <c r="F519" s="160"/>
      <c r="G519" s="160"/>
      <c r="H519" s="160"/>
      <c r="I519" s="160"/>
    </row>
    <row r="520" spans="1:9" hidden="1" outlineLevel="2">
      <c r="A520" s="157" t="s">
        <v>17</v>
      </c>
      <c r="B520" s="157" t="s">
        <v>130</v>
      </c>
      <c r="C520" s="158" t="s">
        <v>2401</v>
      </c>
      <c r="D520" s="160"/>
      <c r="E520" s="159">
        <v>6.5874100000000001E-4</v>
      </c>
      <c r="F520" s="160"/>
      <c r="G520" s="160"/>
      <c r="H520" s="160"/>
      <c r="I520" s="160"/>
    </row>
    <row r="521" spans="1:9" hidden="1" outlineLevel="2">
      <c r="A521" s="157" t="s">
        <v>17</v>
      </c>
      <c r="B521" s="157" t="s">
        <v>131</v>
      </c>
      <c r="C521" s="158" t="s">
        <v>2402</v>
      </c>
      <c r="D521" s="160"/>
      <c r="E521" s="159">
        <v>2.963013E-3</v>
      </c>
      <c r="F521" s="160"/>
      <c r="G521" s="160"/>
      <c r="H521" s="160"/>
      <c r="I521" s="160"/>
    </row>
    <row r="522" spans="1:9" hidden="1" outlineLevel="2">
      <c r="A522" s="157" t="s">
        <v>17</v>
      </c>
      <c r="B522" s="157" t="s">
        <v>132</v>
      </c>
      <c r="C522" s="158" t="s">
        <v>2403</v>
      </c>
      <c r="D522" s="160"/>
      <c r="E522" s="159">
        <v>4.0476878000000001E-2</v>
      </c>
      <c r="F522" s="160"/>
      <c r="G522" s="160"/>
      <c r="H522" s="160"/>
      <c r="I522" s="160"/>
    </row>
    <row r="523" spans="1:9" hidden="1" outlineLevel="2">
      <c r="A523" s="157" t="s">
        <v>17</v>
      </c>
      <c r="B523" s="157" t="s">
        <v>133</v>
      </c>
      <c r="C523" s="158" t="s">
        <v>2404</v>
      </c>
      <c r="D523" s="160"/>
      <c r="E523" s="159">
        <v>7.2884839999999996E-3</v>
      </c>
      <c r="F523" s="160"/>
      <c r="G523" s="160"/>
      <c r="H523" s="160"/>
      <c r="I523" s="160"/>
    </row>
    <row r="524" spans="1:9" hidden="1" outlineLevel="2">
      <c r="A524" s="157" t="s">
        <v>17</v>
      </c>
      <c r="B524" s="157" t="s">
        <v>134</v>
      </c>
      <c r="C524" s="158" t="s">
        <v>2405</v>
      </c>
      <c r="D524" s="160"/>
      <c r="E524" s="159">
        <v>3.6376278999999997E-2</v>
      </c>
      <c r="F524" s="160"/>
      <c r="G524" s="160"/>
      <c r="H524" s="160"/>
      <c r="I524" s="160"/>
    </row>
    <row r="525" spans="1:9" hidden="1" outlineLevel="2">
      <c r="A525" s="157" t="s">
        <v>17</v>
      </c>
      <c r="B525" s="157" t="s">
        <v>154</v>
      </c>
      <c r="C525" s="158" t="s">
        <v>2406</v>
      </c>
      <c r="D525" s="160"/>
      <c r="E525" s="159">
        <v>29.894687879999999</v>
      </c>
      <c r="F525" s="160"/>
      <c r="G525" s="160"/>
      <c r="H525" s="160"/>
      <c r="I525" s="160"/>
    </row>
    <row r="526" spans="1:9" hidden="1" outlineLevel="2">
      <c r="A526" s="157" t="s">
        <v>17</v>
      </c>
      <c r="B526" s="157" t="s">
        <v>155</v>
      </c>
      <c r="C526" s="158" t="s">
        <v>2407</v>
      </c>
      <c r="D526" s="160"/>
      <c r="E526" s="159">
        <v>1.1640409439999999</v>
      </c>
      <c r="F526" s="160"/>
      <c r="G526" s="160"/>
      <c r="H526" s="160"/>
      <c r="I526" s="160"/>
    </row>
    <row r="527" spans="1:9" hidden="1" outlineLevel="2">
      <c r="A527" s="157" t="s">
        <v>17</v>
      </c>
      <c r="B527" s="157" t="s">
        <v>156</v>
      </c>
      <c r="C527" s="158" t="s">
        <v>2408</v>
      </c>
      <c r="D527" s="160"/>
      <c r="E527" s="159">
        <v>3.2540235480000002</v>
      </c>
      <c r="F527" s="160"/>
      <c r="G527" s="160"/>
      <c r="H527" s="160"/>
      <c r="I527" s="160"/>
    </row>
    <row r="528" spans="1:9" hidden="1" outlineLevel="2">
      <c r="A528" s="157" t="s">
        <v>17</v>
      </c>
      <c r="B528" s="157" t="s">
        <v>157</v>
      </c>
      <c r="C528" s="158" t="s">
        <v>2409</v>
      </c>
      <c r="D528" s="160"/>
      <c r="E528" s="159">
        <v>0.30820629500000002</v>
      </c>
      <c r="F528" s="160"/>
      <c r="G528" s="160"/>
      <c r="H528" s="160"/>
      <c r="I528" s="160"/>
    </row>
    <row r="529" spans="1:9" hidden="1" outlineLevel="2">
      <c r="A529" s="157" t="s">
        <v>17</v>
      </c>
      <c r="B529" s="157" t="s">
        <v>158</v>
      </c>
      <c r="C529" s="158" t="s">
        <v>2410</v>
      </c>
      <c r="D529" s="160"/>
      <c r="E529" s="159">
        <v>13.756847520000001</v>
      </c>
      <c r="F529" s="160"/>
      <c r="G529" s="160"/>
      <c r="H529" s="160"/>
      <c r="I529" s="160"/>
    </row>
    <row r="530" spans="1:9" hidden="1" outlineLevel="2">
      <c r="A530" s="157" t="s">
        <v>17</v>
      </c>
      <c r="B530" s="157" t="s">
        <v>159</v>
      </c>
      <c r="C530" s="158" t="s">
        <v>2411</v>
      </c>
      <c r="D530" s="160"/>
      <c r="E530" s="159">
        <v>15.079621319999999</v>
      </c>
      <c r="F530" s="160"/>
      <c r="G530" s="160"/>
      <c r="H530" s="160"/>
      <c r="I530" s="160"/>
    </row>
    <row r="531" spans="1:9" hidden="1" outlineLevel="2">
      <c r="A531" s="157" t="s">
        <v>17</v>
      </c>
      <c r="B531" s="157" t="s">
        <v>160</v>
      </c>
      <c r="C531" s="158" t="s">
        <v>2412</v>
      </c>
      <c r="D531" s="160"/>
      <c r="E531" s="159">
        <v>30.159242639999999</v>
      </c>
      <c r="F531" s="160"/>
      <c r="G531" s="160"/>
      <c r="H531" s="160"/>
      <c r="I531" s="160"/>
    </row>
    <row r="532" spans="1:9" hidden="1" outlineLevel="2">
      <c r="A532" s="157" t="s">
        <v>17</v>
      </c>
      <c r="B532" s="157" t="s">
        <v>161</v>
      </c>
      <c r="C532" s="158" t="s">
        <v>2413</v>
      </c>
      <c r="D532" s="160"/>
      <c r="E532" s="159">
        <v>1.468278918</v>
      </c>
      <c r="F532" s="160"/>
      <c r="G532" s="160"/>
      <c r="H532" s="160"/>
      <c r="I532" s="160"/>
    </row>
    <row r="533" spans="1:9" hidden="1" outlineLevel="2">
      <c r="A533" s="157" t="s">
        <v>17</v>
      </c>
      <c r="B533" s="157" t="s">
        <v>162</v>
      </c>
      <c r="C533" s="158" t="s">
        <v>2414</v>
      </c>
      <c r="D533" s="160"/>
      <c r="E533" s="159">
        <v>6.8784237999999998E-2</v>
      </c>
      <c r="F533" s="160"/>
      <c r="G533" s="160"/>
      <c r="H533" s="160"/>
      <c r="I533" s="160"/>
    </row>
    <row r="534" spans="1:9" hidden="1" outlineLevel="2">
      <c r="A534" s="157" t="s">
        <v>17</v>
      </c>
      <c r="B534" s="157" t="s">
        <v>163</v>
      </c>
      <c r="C534" s="158" t="s">
        <v>2415</v>
      </c>
      <c r="D534" s="160"/>
      <c r="E534" s="159">
        <v>0.82805639900000005</v>
      </c>
      <c r="F534" s="160"/>
      <c r="G534" s="160"/>
      <c r="H534" s="160"/>
      <c r="I534" s="160"/>
    </row>
    <row r="535" spans="1:9" hidden="1" outlineLevel="2">
      <c r="A535" s="157" t="s">
        <v>17</v>
      </c>
      <c r="B535" s="157" t="s">
        <v>164</v>
      </c>
      <c r="C535" s="158" t="s">
        <v>2416</v>
      </c>
      <c r="D535" s="160"/>
      <c r="E535" s="159">
        <v>10.079536360000001</v>
      </c>
      <c r="F535" s="160"/>
      <c r="G535" s="160"/>
      <c r="H535" s="160"/>
      <c r="I535" s="160"/>
    </row>
    <row r="536" spans="1:9" hidden="1" outlineLevel="2">
      <c r="A536" s="157" t="s">
        <v>17</v>
      </c>
      <c r="B536" s="157" t="s">
        <v>165</v>
      </c>
      <c r="C536" s="158" t="s">
        <v>2417</v>
      </c>
      <c r="D536" s="160"/>
      <c r="E536" s="159">
        <v>0.15741008200000001</v>
      </c>
      <c r="F536" s="160"/>
      <c r="G536" s="160"/>
      <c r="H536" s="160"/>
      <c r="I536" s="160"/>
    </row>
    <row r="537" spans="1:9" hidden="1" outlineLevel="2">
      <c r="A537" s="157" t="s">
        <v>17</v>
      </c>
      <c r="B537" s="157" t="s">
        <v>166</v>
      </c>
      <c r="C537" s="158" t="s">
        <v>2418</v>
      </c>
      <c r="D537" s="160"/>
      <c r="E537" s="159">
        <v>13.49229276</v>
      </c>
      <c r="F537" s="160"/>
      <c r="G537" s="160"/>
      <c r="H537" s="160"/>
      <c r="I537" s="160"/>
    </row>
    <row r="538" spans="1:9" hidden="1" outlineLevel="2">
      <c r="A538" s="157" t="s">
        <v>17</v>
      </c>
      <c r="B538" s="157" t="s">
        <v>135</v>
      </c>
      <c r="C538" s="158" t="s">
        <v>2419</v>
      </c>
      <c r="D538" s="160"/>
      <c r="E538" s="159">
        <v>1.1640409000000001E-2</v>
      </c>
      <c r="F538" s="160"/>
      <c r="G538" s="160"/>
      <c r="H538" s="160"/>
      <c r="I538" s="160"/>
    </row>
    <row r="539" spans="1:9" hidden="1" outlineLevel="2">
      <c r="A539" s="157" t="s">
        <v>17</v>
      </c>
      <c r="B539" s="157" t="s">
        <v>136</v>
      </c>
      <c r="C539" s="158" t="s">
        <v>2420</v>
      </c>
      <c r="D539" s="160"/>
      <c r="E539" s="159">
        <v>3.0423799999999999E-3</v>
      </c>
      <c r="F539" s="160"/>
      <c r="G539" s="160"/>
      <c r="H539" s="160"/>
      <c r="I539" s="160"/>
    </row>
    <row r="540" spans="1:9" hidden="1" outlineLevel="2">
      <c r="A540" s="157" t="s">
        <v>17</v>
      </c>
      <c r="B540" s="157" t="s">
        <v>137</v>
      </c>
      <c r="C540" s="158" t="s">
        <v>2421</v>
      </c>
      <c r="D540" s="160"/>
      <c r="E540" s="159">
        <v>1.3188055000000001E-2</v>
      </c>
      <c r="F540" s="160"/>
      <c r="G540" s="160"/>
      <c r="H540" s="160"/>
      <c r="I540" s="160"/>
    </row>
    <row r="541" spans="1:9" hidden="1" outlineLevel="2">
      <c r="A541" s="157" t="s">
        <v>17</v>
      </c>
      <c r="B541" s="157" t="s">
        <v>138</v>
      </c>
      <c r="C541" s="158" t="s">
        <v>2422</v>
      </c>
      <c r="D541" s="160"/>
      <c r="E541" s="159">
        <v>38.360440199999999</v>
      </c>
      <c r="F541" s="160"/>
      <c r="G541" s="160"/>
      <c r="H541" s="160"/>
      <c r="I541" s="160"/>
    </row>
    <row r="542" spans="1:9" hidden="1" outlineLevel="2">
      <c r="A542" s="157" t="s">
        <v>17</v>
      </c>
      <c r="B542" s="157" t="s">
        <v>139</v>
      </c>
      <c r="C542" s="158" t="s">
        <v>2423</v>
      </c>
      <c r="D542" s="160"/>
      <c r="E542" s="159">
        <v>3.3995286660000001</v>
      </c>
      <c r="F542" s="160"/>
      <c r="G542" s="160"/>
      <c r="H542" s="160"/>
      <c r="I542" s="160"/>
    </row>
    <row r="543" spans="1:9" hidden="1" outlineLevel="2">
      <c r="A543" s="157" t="s">
        <v>17</v>
      </c>
      <c r="B543" s="157" t="s">
        <v>140</v>
      </c>
      <c r="C543" s="158" t="s">
        <v>2424</v>
      </c>
      <c r="D543" s="160"/>
      <c r="E543" s="159">
        <v>8.3863858919999998</v>
      </c>
      <c r="F543" s="160"/>
      <c r="G543" s="160"/>
      <c r="H543" s="160"/>
      <c r="I543" s="160"/>
    </row>
    <row r="544" spans="1:9" hidden="1" outlineLevel="2">
      <c r="A544" s="157" t="s">
        <v>17</v>
      </c>
      <c r="B544" s="157" t="s">
        <v>141</v>
      </c>
      <c r="C544" s="158" t="s">
        <v>2425</v>
      </c>
      <c r="D544" s="160"/>
      <c r="E544" s="159">
        <v>0.56482441299999997</v>
      </c>
      <c r="F544" s="160"/>
      <c r="G544" s="160"/>
      <c r="H544" s="160"/>
      <c r="I544" s="160"/>
    </row>
    <row r="545" spans="1:9" hidden="1" outlineLevel="2">
      <c r="A545" s="157" t="s">
        <v>17</v>
      </c>
      <c r="B545" s="157" t="s">
        <v>142</v>
      </c>
      <c r="C545" s="158" t="s">
        <v>2426</v>
      </c>
      <c r="D545" s="160"/>
      <c r="E545" s="159">
        <v>13.49229276</v>
      </c>
      <c r="F545" s="160"/>
      <c r="G545" s="160"/>
      <c r="H545" s="160"/>
      <c r="I545" s="160"/>
    </row>
    <row r="546" spans="1:9" hidden="1" outlineLevel="2">
      <c r="A546" s="157" t="s">
        <v>17</v>
      </c>
      <c r="B546" s="157" t="s">
        <v>143</v>
      </c>
      <c r="C546" s="158" t="s">
        <v>2427</v>
      </c>
      <c r="D546" s="160"/>
      <c r="E546" s="159">
        <v>3.320162238</v>
      </c>
      <c r="F546" s="160"/>
      <c r="G546" s="160"/>
      <c r="H546" s="160"/>
      <c r="I546" s="160"/>
    </row>
    <row r="547" spans="1:9" hidden="1" outlineLevel="2">
      <c r="A547" s="157" t="s">
        <v>17</v>
      </c>
      <c r="B547" s="157" t="s">
        <v>144</v>
      </c>
      <c r="C547" s="158" t="s">
        <v>2428</v>
      </c>
      <c r="D547" s="160"/>
      <c r="E547" s="159">
        <v>11.177438609999999</v>
      </c>
      <c r="F547" s="160"/>
      <c r="G547" s="160"/>
      <c r="H547" s="160"/>
      <c r="I547" s="160"/>
    </row>
    <row r="548" spans="1:9" hidden="1" outlineLevel="2">
      <c r="A548" s="157" t="s">
        <v>17</v>
      </c>
      <c r="B548" s="157" t="s">
        <v>145</v>
      </c>
      <c r="C548" s="158" t="s">
        <v>2429</v>
      </c>
      <c r="D548" s="160"/>
      <c r="E548" s="159">
        <v>6.9181069739999996</v>
      </c>
      <c r="F548" s="160"/>
      <c r="G548" s="160"/>
      <c r="H548" s="160"/>
      <c r="I548" s="160"/>
    </row>
    <row r="549" spans="1:9" hidden="1" outlineLevel="2">
      <c r="A549" s="157" t="s">
        <v>17</v>
      </c>
      <c r="B549" s="157" t="s">
        <v>167</v>
      </c>
      <c r="C549" s="158" t="s">
        <v>2430</v>
      </c>
      <c r="D549" s="160"/>
      <c r="E549" s="159">
        <v>0.116404094</v>
      </c>
      <c r="F549" s="160"/>
      <c r="G549" s="160"/>
      <c r="H549" s="160"/>
      <c r="I549" s="160"/>
    </row>
    <row r="550" spans="1:9" hidden="1" outlineLevel="2">
      <c r="A550" s="157" t="s">
        <v>17</v>
      </c>
      <c r="B550" s="157" t="s">
        <v>148</v>
      </c>
      <c r="C550" s="158" t="s">
        <v>2433</v>
      </c>
      <c r="D550" s="159">
        <v>7.04</v>
      </c>
      <c r="E550" s="160"/>
      <c r="F550" s="159">
        <v>0.16</v>
      </c>
      <c r="G550" s="160"/>
      <c r="H550" s="160"/>
      <c r="I550" s="159">
        <v>1.29</v>
      </c>
    </row>
    <row r="551" spans="1:9" hidden="1" outlineLevel="2">
      <c r="A551" s="157" t="s">
        <v>17</v>
      </c>
      <c r="B551" s="157" t="s">
        <v>149</v>
      </c>
      <c r="C551" s="158" t="s">
        <v>2434</v>
      </c>
      <c r="D551" s="159">
        <v>1.56</v>
      </c>
      <c r="E551" s="160"/>
      <c r="F551" s="159">
        <v>0.05</v>
      </c>
      <c r="G551" s="160"/>
      <c r="H551" s="160"/>
      <c r="I551" s="159">
        <v>0.4</v>
      </c>
    </row>
    <row r="552" spans="1:9" hidden="1" outlineLevel="2">
      <c r="A552" s="157" t="s">
        <v>17</v>
      </c>
      <c r="B552" s="157" t="s">
        <v>150</v>
      </c>
      <c r="C552" s="158" t="s">
        <v>2435</v>
      </c>
      <c r="D552" s="159">
        <v>0.64</v>
      </c>
      <c r="E552" s="160"/>
      <c r="F552" s="159">
        <v>0.68</v>
      </c>
      <c r="G552" s="160"/>
      <c r="H552" s="159">
        <v>0.31</v>
      </c>
      <c r="I552" s="160"/>
    </row>
    <row r="553" spans="1:9" hidden="1" outlineLevel="2">
      <c r="A553" s="157" t="s">
        <v>17</v>
      </c>
      <c r="B553" s="157" t="s">
        <v>151</v>
      </c>
      <c r="C553" s="158" t="s">
        <v>2436</v>
      </c>
      <c r="D553" s="160"/>
      <c r="E553" s="160"/>
      <c r="F553" s="160"/>
      <c r="G553" s="160"/>
      <c r="H553" s="160"/>
      <c r="I553" s="159">
        <v>0.11310000000000001</v>
      </c>
    </row>
    <row r="554" spans="1:9" outlineLevel="1" collapsed="1">
      <c r="A554" s="163" t="s">
        <v>2297</v>
      </c>
      <c r="B554" s="157"/>
      <c r="C554" s="158"/>
      <c r="D554" s="160">
        <f t="shared" ref="D554:I554" si="3">SUBTOTAL(9,D416:D553)</f>
        <v>2656.1722228299996</v>
      </c>
      <c r="E554" s="160">
        <f t="shared" si="3"/>
        <v>296.2361912180001</v>
      </c>
      <c r="F554" s="160">
        <f t="shared" si="3"/>
        <v>527.07623788699982</v>
      </c>
      <c r="G554" s="160">
        <f t="shared" si="3"/>
        <v>748.68897684399997</v>
      </c>
      <c r="H554" s="160">
        <f t="shared" si="3"/>
        <v>317.81374693399999</v>
      </c>
      <c r="I554" s="159">
        <f t="shared" si="3"/>
        <v>2204.1755924280001</v>
      </c>
    </row>
    <row r="555" spans="1:9" hidden="1" outlineLevel="2">
      <c r="A555" s="157" t="s">
        <v>18</v>
      </c>
      <c r="B555" s="157" t="s">
        <v>23</v>
      </c>
      <c r="C555" s="158" t="s">
        <v>2302</v>
      </c>
      <c r="D555" s="159">
        <v>1.0339088759999999</v>
      </c>
      <c r="E555" s="160"/>
      <c r="F555" s="159">
        <v>1.0339088759999999</v>
      </c>
      <c r="G555" s="160"/>
      <c r="H555" s="159">
        <v>5.0357444090000003</v>
      </c>
      <c r="I555" s="159">
        <v>8.2104527999999996E-2</v>
      </c>
    </row>
    <row r="556" spans="1:9" hidden="1" outlineLevel="2">
      <c r="A556" s="157" t="s">
        <v>18</v>
      </c>
      <c r="B556" s="157" t="s">
        <v>24</v>
      </c>
      <c r="C556" s="158" t="s">
        <v>2303</v>
      </c>
      <c r="D556" s="159">
        <v>8.0687476960000009</v>
      </c>
      <c r="E556" s="159">
        <v>1.290999631</v>
      </c>
      <c r="F556" s="159">
        <v>32.274990780000003</v>
      </c>
      <c r="G556" s="159">
        <v>3.4372865190000002</v>
      </c>
      <c r="H556" s="159">
        <v>69.713980090000007</v>
      </c>
      <c r="I556" s="159">
        <v>0.54867484300000002</v>
      </c>
    </row>
    <row r="557" spans="1:9" hidden="1" outlineLevel="2">
      <c r="A557" s="157" t="s">
        <v>18</v>
      </c>
      <c r="B557" s="157" t="s">
        <v>25</v>
      </c>
      <c r="C557" s="158" t="s">
        <v>2304</v>
      </c>
      <c r="D557" s="159">
        <v>2.2736038E-2</v>
      </c>
      <c r="E557" s="159">
        <v>3.6377660000000002E-3</v>
      </c>
      <c r="F557" s="159">
        <v>0.25009641599999999</v>
      </c>
      <c r="G557" s="159">
        <v>2.9607778000000001E-2</v>
      </c>
      <c r="H557" s="159">
        <v>1.4460120059999999</v>
      </c>
      <c r="I557" s="159">
        <v>5.1383449999999999E-3</v>
      </c>
    </row>
    <row r="558" spans="1:9" hidden="1" outlineLevel="2">
      <c r="A558" s="157" t="s">
        <v>18</v>
      </c>
      <c r="B558" s="157" t="s">
        <v>26</v>
      </c>
      <c r="C558" s="158" t="s">
        <v>2305</v>
      </c>
      <c r="D558" s="159">
        <v>122.516751</v>
      </c>
      <c r="E558" s="159">
        <v>0.71468104799999999</v>
      </c>
      <c r="F558" s="159">
        <v>145.853275</v>
      </c>
      <c r="G558" s="159">
        <v>0.62716908299999996</v>
      </c>
      <c r="H558" s="159">
        <v>0.87511965000000003</v>
      </c>
      <c r="I558" s="159">
        <v>8.0219301250000008</v>
      </c>
    </row>
    <row r="559" spans="1:9" hidden="1" outlineLevel="2">
      <c r="A559" s="157" t="s">
        <v>18</v>
      </c>
      <c r="B559" s="157" t="s">
        <v>27</v>
      </c>
      <c r="C559" s="158" t="s">
        <v>2306</v>
      </c>
      <c r="D559" s="159">
        <v>5.1877814249999998</v>
      </c>
      <c r="E559" s="159">
        <v>3.254568E-2</v>
      </c>
      <c r="F559" s="159">
        <v>9.2625005859999998</v>
      </c>
      <c r="G559" s="159">
        <v>2.6036543999999998E-2</v>
      </c>
      <c r="H559" s="159">
        <v>3.9054815999999999E-2</v>
      </c>
      <c r="I559" s="159">
        <v>0.33847507399999999</v>
      </c>
    </row>
    <row r="560" spans="1:9" hidden="1" outlineLevel="2">
      <c r="A560" s="157" t="s">
        <v>18</v>
      </c>
      <c r="B560" s="157" t="s">
        <v>28</v>
      </c>
      <c r="C560" s="158" t="s">
        <v>2307</v>
      </c>
      <c r="D560" s="159">
        <v>0.105165148</v>
      </c>
      <c r="E560" s="159">
        <v>2.1033030000000001E-2</v>
      </c>
      <c r="F560" s="159">
        <v>0.37859453300000001</v>
      </c>
      <c r="G560" s="159">
        <v>4.4800353000000001E-2</v>
      </c>
      <c r="H560" s="159">
        <v>0.90862687799999997</v>
      </c>
      <c r="I560" s="159">
        <v>1.4996550000000001E-2</v>
      </c>
    </row>
    <row r="561" spans="1:9" hidden="1" outlineLevel="2">
      <c r="A561" s="157" t="s">
        <v>18</v>
      </c>
      <c r="B561" s="157" t="s">
        <v>29</v>
      </c>
      <c r="C561" s="158" t="s">
        <v>2308</v>
      </c>
      <c r="D561" s="159">
        <v>2.52420372</v>
      </c>
      <c r="E561" s="160"/>
      <c r="F561" s="159">
        <v>8.3528195999999999E-2</v>
      </c>
      <c r="G561" s="160"/>
      <c r="H561" s="159">
        <v>0.341455921</v>
      </c>
      <c r="I561" s="159">
        <v>9.1789226000000002E-2</v>
      </c>
    </row>
    <row r="562" spans="1:9" hidden="1" outlineLevel="2">
      <c r="A562" s="157" t="s">
        <v>18</v>
      </c>
      <c r="B562" s="157" t="s">
        <v>30</v>
      </c>
      <c r="C562" s="158" t="s">
        <v>2309</v>
      </c>
      <c r="D562" s="159">
        <v>12.08135113</v>
      </c>
      <c r="E562" s="159">
        <v>2.416270226</v>
      </c>
      <c r="F562" s="159">
        <v>43.492864070000003</v>
      </c>
      <c r="G562" s="159">
        <v>5.1466555810000001</v>
      </c>
      <c r="H562" s="159">
        <v>104.3828738</v>
      </c>
      <c r="I562" s="159">
        <v>1.7228006709999999</v>
      </c>
    </row>
    <row r="563" spans="1:9" hidden="1" outlineLevel="2">
      <c r="A563" s="157" t="s">
        <v>18</v>
      </c>
      <c r="B563" s="157" t="s">
        <v>31</v>
      </c>
      <c r="C563" s="158" t="s">
        <v>2310</v>
      </c>
      <c r="D563" s="159">
        <v>77.502278000000004</v>
      </c>
      <c r="E563" s="159">
        <v>38.751139000000002</v>
      </c>
      <c r="F563" s="159">
        <v>182.1303533</v>
      </c>
      <c r="G563" s="160"/>
      <c r="H563" s="159">
        <v>1.16253417</v>
      </c>
      <c r="I563" s="159">
        <v>10.65656323</v>
      </c>
    </row>
    <row r="564" spans="1:9" hidden="1" outlineLevel="2">
      <c r="A564" s="157" t="s">
        <v>18</v>
      </c>
      <c r="B564" s="157" t="s">
        <v>32</v>
      </c>
      <c r="C564" s="158" t="s">
        <v>2311</v>
      </c>
      <c r="D564" s="159">
        <v>5.7449290929999997</v>
      </c>
      <c r="E564" s="159">
        <v>7.0263794000000004E-2</v>
      </c>
      <c r="F564" s="159">
        <v>20.258434170000001</v>
      </c>
      <c r="G564" s="159">
        <v>6.1662386999999999E-2</v>
      </c>
      <c r="H564" s="159">
        <v>8.6040539999999999E-2</v>
      </c>
      <c r="I564" s="159">
        <v>0.78870495200000001</v>
      </c>
    </row>
    <row r="565" spans="1:9" hidden="1" outlineLevel="2">
      <c r="A565" s="157" t="s">
        <v>18</v>
      </c>
      <c r="B565" s="157" t="s">
        <v>33</v>
      </c>
      <c r="C565" s="158" t="s">
        <v>2312</v>
      </c>
      <c r="D565" s="159">
        <v>388.27118109999998</v>
      </c>
      <c r="E565" s="159">
        <v>4.6905243350000001</v>
      </c>
      <c r="F565" s="159">
        <v>6.7752018170000001</v>
      </c>
      <c r="G565" s="159">
        <v>61.497985730000003</v>
      </c>
      <c r="H565" s="159">
        <v>1.042338741</v>
      </c>
      <c r="I565" s="159">
        <v>49.250505519999997</v>
      </c>
    </row>
    <row r="566" spans="1:9" hidden="1" outlineLevel="2">
      <c r="A566" s="157" t="s">
        <v>18</v>
      </c>
      <c r="B566" s="157" t="s">
        <v>34</v>
      </c>
      <c r="C566" s="158" t="s">
        <v>2313</v>
      </c>
      <c r="D566" s="159">
        <v>230.99746049999999</v>
      </c>
      <c r="E566" s="159">
        <v>1.701454432</v>
      </c>
      <c r="F566" s="159">
        <v>2.802395534</v>
      </c>
      <c r="G566" s="159">
        <v>30.62617977</v>
      </c>
      <c r="H566" s="159">
        <v>0.400342219</v>
      </c>
      <c r="I566" s="159">
        <v>53.045344040000003</v>
      </c>
    </row>
    <row r="567" spans="1:9" hidden="1" outlineLevel="2">
      <c r="A567" s="157" t="s">
        <v>18</v>
      </c>
      <c r="B567" s="157" t="s">
        <v>35</v>
      </c>
      <c r="C567" s="158" t="s">
        <v>2314</v>
      </c>
      <c r="D567" s="159">
        <v>56.914225000000002</v>
      </c>
      <c r="E567" s="159">
        <v>0.36379831299999998</v>
      </c>
      <c r="F567" s="159">
        <v>0.92162239300000004</v>
      </c>
      <c r="G567" s="159">
        <v>7.9227188210000001</v>
      </c>
      <c r="H567" s="159">
        <v>0.16168813900000001</v>
      </c>
      <c r="I567" s="159">
        <v>4.8506441760000003</v>
      </c>
    </row>
    <row r="568" spans="1:9" hidden="1" outlineLevel="2">
      <c r="A568" s="157" t="s">
        <v>18</v>
      </c>
      <c r="B568" s="157" t="s">
        <v>36</v>
      </c>
      <c r="C568" s="158" t="s">
        <v>2315</v>
      </c>
      <c r="D568" s="159">
        <v>14.053891289999999</v>
      </c>
      <c r="E568" s="159">
        <v>0.121154235</v>
      </c>
      <c r="F568" s="159">
        <v>0.269231634</v>
      </c>
      <c r="G568" s="159">
        <v>2.7461626670000001</v>
      </c>
      <c r="H568" s="159">
        <v>5.3846326999999999E-2</v>
      </c>
      <c r="I568" s="159">
        <v>2.0192372550000002</v>
      </c>
    </row>
    <row r="569" spans="1:9" hidden="1" outlineLevel="2">
      <c r="A569" s="157" t="s">
        <v>18</v>
      </c>
      <c r="B569" s="157" t="s">
        <v>37</v>
      </c>
      <c r="C569" s="158" t="s">
        <v>2316</v>
      </c>
      <c r="D569" s="159">
        <v>126.6871318</v>
      </c>
      <c r="E569" s="159">
        <v>0.93313745299999995</v>
      </c>
      <c r="F569" s="159">
        <v>1.5369322750000001</v>
      </c>
      <c r="G569" s="159">
        <v>16.796474150000002</v>
      </c>
      <c r="H569" s="159">
        <v>0.219561754</v>
      </c>
      <c r="I569" s="159">
        <v>29.09193235</v>
      </c>
    </row>
    <row r="570" spans="1:9" hidden="1" outlineLevel="2">
      <c r="A570" s="157" t="s">
        <v>18</v>
      </c>
      <c r="B570" s="157" t="s">
        <v>38</v>
      </c>
      <c r="C570" s="158" t="s">
        <v>2317</v>
      </c>
      <c r="D570" s="159">
        <v>31.239819069999999</v>
      </c>
      <c r="E570" s="159">
        <v>0.19968634399999999</v>
      </c>
      <c r="F570" s="159">
        <v>0.50587207000000001</v>
      </c>
      <c r="G570" s="159">
        <v>4.3487248139999997</v>
      </c>
      <c r="H570" s="159">
        <v>8.8749486000000002E-2</v>
      </c>
      <c r="I570" s="159">
        <v>2.6624845800000001</v>
      </c>
    </row>
    <row r="571" spans="1:9" hidden="1" outlineLevel="2">
      <c r="A571" s="157" t="s">
        <v>18</v>
      </c>
      <c r="B571" s="157" t="s">
        <v>39</v>
      </c>
      <c r="C571" s="158" t="s">
        <v>2318</v>
      </c>
      <c r="D571" s="159">
        <v>7.7082284659999996</v>
      </c>
      <c r="E571" s="159">
        <v>6.6450245000000005E-2</v>
      </c>
      <c r="F571" s="159">
        <v>0.14766721199999999</v>
      </c>
      <c r="G571" s="159">
        <v>1.5062055620000001</v>
      </c>
      <c r="H571" s="159">
        <v>2.9533442E-2</v>
      </c>
      <c r="I571" s="159">
        <v>1.1075040899999999</v>
      </c>
    </row>
    <row r="572" spans="1:9" hidden="1" outlineLevel="2">
      <c r="A572" s="157" t="s">
        <v>18</v>
      </c>
      <c r="B572" s="157" t="s">
        <v>40</v>
      </c>
      <c r="C572" s="158" t="s">
        <v>2319</v>
      </c>
      <c r="D572" s="159">
        <v>0.79134300000000002</v>
      </c>
      <c r="E572" s="159">
        <v>1.4931E-2</v>
      </c>
      <c r="F572" s="159">
        <v>0.18912599999999999</v>
      </c>
      <c r="G572" s="159">
        <v>0.15229619999999999</v>
      </c>
      <c r="H572" s="159">
        <v>1.59264E-2</v>
      </c>
      <c r="I572" s="159">
        <v>2.0405699999999998E-3</v>
      </c>
    </row>
    <row r="573" spans="1:9" hidden="1" outlineLevel="2">
      <c r="A573" s="157" t="s">
        <v>18</v>
      </c>
      <c r="B573" s="157" t="s">
        <v>41</v>
      </c>
      <c r="C573" s="158" t="s">
        <v>2320</v>
      </c>
      <c r="D573" s="159">
        <v>24.236216779999999</v>
      </c>
      <c r="E573" s="159">
        <v>0.237609968</v>
      </c>
      <c r="F573" s="159">
        <v>0.24306567900000001</v>
      </c>
      <c r="G573" s="159">
        <v>3.6433528489999998</v>
      </c>
      <c r="H573" s="159">
        <v>0.267971242</v>
      </c>
      <c r="I573" s="159">
        <v>1.557665348</v>
      </c>
    </row>
    <row r="574" spans="1:9" hidden="1" outlineLevel="2">
      <c r="A574" s="157" t="s">
        <v>18</v>
      </c>
      <c r="B574" s="157" t="s">
        <v>42</v>
      </c>
      <c r="C574" s="158" t="s">
        <v>2321</v>
      </c>
      <c r="D574" s="159">
        <v>1.6155212059999999</v>
      </c>
      <c r="E574" s="159">
        <v>1.9516364000000001E-2</v>
      </c>
      <c r="F574" s="159">
        <v>2.8190303E-2</v>
      </c>
      <c r="G574" s="159">
        <v>0.255881211</v>
      </c>
      <c r="H574" s="159">
        <v>4.3369699999999999E-3</v>
      </c>
      <c r="I574" s="159">
        <v>0.20492181700000001</v>
      </c>
    </row>
    <row r="575" spans="1:9" hidden="1" outlineLevel="2">
      <c r="A575" s="157" t="s">
        <v>18</v>
      </c>
      <c r="B575" s="157" t="s">
        <v>43</v>
      </c>
      <c r="C575" s="158" t="s">
        <v>2322</v>
      </c>
      <c r="D575" s="159">
        <v>22.250481199999999</v>
      </c>
      <c r="E575" s="160"/>
      <c r="F575" s="159">
        <v>1.36690676</v>
      </c>
      <c r="G575" s="159">
        <v>5.0520759999999996</v>
      </c>
      <c r="H575" s="160"/>
      <c r="I575" s="159">
        <v>7.0373283999999998</v>
      </c>
    </row>
    <row r="576" spans="1:9" hidden="1" outlineLevel="2">
      <c r="A576" s="157" t="s">
        <v>18</v>
      </c>
      <c r="B576" s="157" t="s">
        <v>44</v>
      </c>
      <c r="C576" s="158" t="s">
        <v>2323</v>
      </c>
      <c r="D576" s="159">
        <v>0.5393</v>
      </c>
      <c r="E576" s="159">
        <v>0.1079</v>
      </c>
      <c r="F576" s="159">
        <v>1.9413</v>
      </c>
      <c r="G576" s="159">
        <v>0.22969999999999999</v>
      </c>
      <c r="H576" s="159">
        <v>4.6592000000000002</v>
      </c>
      <c r="I576" s="159">
        <v>7.6899999999999996E-2</v>
      </c>
    </row>
    <row r="577" spans="1:9" hidden="1" outlineLevel="2">
      <c r="A577" s="157" t="s">
        <v>18</v>
      </c>
      <c r="B577" s="157" t="s">
        <v>45</v>
      </c>
      <c r="C577" s="158" t="s">
        <v>2324</v>
      </c>
      <c r="D577" s="160"/>
      <c r="E577" s="160"/>
      <c r="F577" s="160"/>
      <c r="G577" s="159">
        <v>200.5307</v>
      </c>
      <c r="H577" s="160"/>
      <c r="I577" s="160"/>
    </row>
    <row r="578" spans="1:9" hidden="1" outlineLevel="2">
      <c r="A578" s="157" t="s">
        <v>18</v>
      </c>
      <c r="B578" s="157" t="s">
        <v>46</v>
      </c>
      <c r="C578" s="158" t="s">
        <v>2325</v>
      </c>
      <c r="D578" s="160"/>
      <c r="E578" s="160"/>
      <c r="F578" s="160"/>
      <c r="G578" s="159">
        <v>0.2928</v>
      </c>
      <c r="H578" s="160"/>
      <c r="I578" s="160"/>
    </row>
    <row r="579" spans="1:9" hidden="1" outlineLevel="2">
      <c r="A579" s="157" t="s">
        <v>18</v>
      </c>
      <c r="B579" s="157" t="s">
        <v>47</v>
      </c>
      <c r="C579" s="158" t="s">
        <v>2326</v>
      </c>
      <c r="D579" s="159">
        <v>7.98</v>
      </c>
      <c r="E579" s="160"/>
      <c r="F579" s="160"/>
      <c r="G579" s="159">
        <v>8.84</v>
      </c>
      <c r="H579" s="160"/>
      <c r="I579" s="159">
        <v>2.39</v>
      </c>
    </row>
    <row r="580" spans="1:9" hidden="1" outlineLevel="2">
      <c r="A580" s="157" t="s">
        <v>18</v>
      </c>
      <c r="B580" s="157" t="s">
        <v>48</v>
      </c>
      <c r="C580" s="158" t="s">
        <v>2327</v>
      </c>
      <c r="D580" s="159">
        <v>23.1</v>
      </c>
      <c r="E580" s="160"/>
      <c r="F580" s="160"/>
      <c r="G580" s="159">
        <v>56.96</v>
      </c>
      <c r="H580" s="160"/>
      <c r="I580" s="159">
        <v>7.06</v>
      </c>
    </row>
    <row r="581" spans="1:9" hidden="1" outlineLevel="2">
      <c r="A581" s="157" t="s">
        <v>18</v>
      </c>
      <c r="B581" s="157" t="s">
        <v>49</v>
      </c>
      <c r="C581" s="158" t="s">
        <v>2328</v>
      </c>
      <c r="D581" s="160"/>
      <c r="E581" s="160"/>
      <c r="F581" s="160"/>
      <c r="G581" s="160"/>
      <c r="H581" s="160"/>
      <c r="I581" s="159">
        <v>1.23</v>
      </c>
    </row>
    <row r="582" spans="1:9" hidden="1" outlineLevel="2">
      <c r="A582" s="157" t="s">
        <v>18</v>
      </c>
      <c r="B582" s="157" t="s">
        <v>50</v>
      </c>
      <c r="C582" s="158" t="s">
        <v>2329</v>
      </c>
      <c r="D582" s="159">
        <v>1.87</v>
      </c>
      <c r="E582" s="160"/>
      <c r="F582" s="160"/>
      <c r="G582" s="159">
        <v>11.5</v>
      </c>
      <c r="H582" s="160"/>
      <c r="I582" s="159">
        <v>0.91</v>
      </c>
    </row>
    <row r="583" spans="1:9" hidden="1" outlineLevel="2">
      <c r="A583" s="157" t="s">
        <v>18</v>
      </c>
      <c r="B583" s="157" t="s">
        <v>51</v>
      </c>
      <c r="C583" s="158" t="s">
        <v>2330</v>
      </c>
      <c r="D583" s="160"/>
      <c r="E583" s="160"/>
      <c r="F583" s="160"/>
      <c r="G583" s="159">
        <v>1.04</v>
      </c>
      <c r="H583" s="160"/>
      <c r="I583" s="159">
        <v>0.04</v>
      </c>
    </row>
    <row r="584" spans="1:9" hidden="1" outlineLevel="2">
      <c r="A584" s="157" t="s">
        <v>18</v>
      </c>
      <c r="B584" s="157" t="s">
        <v>52</v>
      </c>
      <c r="C584" s="158" t="s">
        <v>2331</v>
      </c>
      <c r="D584" s="160"/>
      <c r="E584" s="160"/>
      <c r="F584" s="160"/>
      <c r="G584" s="160"/>
      <c r="H584" s="160"/>
      <c r="I584" s="159">
        <v>10.0633</v>
      </c>
    </row>
    <row r="585" spans="1:9" hidden="1" outlineLevel="2">
      <c r="A585" s="157" t="s">
        <v>18</v>
      </c>
      <c r="B585" s="157" t="s">
        <v>152</v>
      </c>
      <c r="C585" s="158" t="s">
        <v>2332</v>
      </c>
      <c r="D585" s="160"/>
      <c r="E585" s="160"/>
      <c r="F585" s="160"/>
      <c r="G585" s="160"/>
      <c r="H585" s="160"/>
      <c r="I585" s="159">
        <v>2.5899999999999999E-2</v>
      </c>
    </row>
    <row r="586" spans="1:9" hidden="1" outlineLevel="2">
      <c r="A586" s="157" t="s">
        <v>18</v>
      </c>
      <c r="B586" s="157" t="s">
        <v>54</v>
      </c>
      <c r="C586" s="158" t="s">
        <v>2334</v>
      </c>
      <c r="D586" s="160"/>
      <c r="E586" s="160"/>
      <c r="F586" s="160"/>
      <c r="G586" s="159">
        <v>4.4800000000000004</v>
      </c>
      <c r="H586" s="160"/>
      <c r="I586" s="160"/>
    </row>
    <row r="587" spans="1:9" hidden="1" outlineLevel="2">
      <c r="A587" s="157" t="s">
        <v>18</v>
      </c>
      <c r="B587" s="157" t="s">
        <v>55</v>
      </c>
      <c r="C587" s="158" t="s">
        <v>2335</v>
      </c>
      <c r="D587" s="160"/>
      <c r="E587" s="160"/>
      <c r="F587" s="160"/>
      <c r="G587" s="159">
        <v>95</v>
      </c>
      <c r="H587" s="160"/>
      <c r="I587" s="160"/>
    </row>
    <row r="588" spans="1:9" hidden="1" outlineLevel="2">
      <c r="A588" s="157" t="s">
        <v>18</v>
      </c>
      <c r="B588" s="157" t="s">
        <v>56</v>
      </c>
      <c r="C588" s="158" t="s">
        <v>2336</v>
      </c>
      <c r="D588" s="160"/>
      <c r="E588" s="160"/>
      <c r="F588" s="160"/>
      <c r="G588" s="159">
        <v>41</v>
      </c>
      <c r="H588" s="160"/>
      <c r="I588" s="160"/>
    </row>
    <row r="589" spans="1:9" hidden="1" outlineLevel="2">
      <c r="A589" s="157" t="s">
        <v>18</v>
      </c>
      <c r="B589" s="157" t="s">
        <v>57</v>
      </c>
      <c r="C589" s="158" t="s">
        <v>2337</v>
      </c>
      <c r="D589" s="160"/>
      <c r="E589" s="160"/>
      <c r="F589" s="160"/>
      <c r="G589" s="159">
        <v>23</v>
      </c>
      <c r="H589" s="160"/>
      <c r="I589" s="160"/>
    </row>
    <row r="590" spans="1:9" hidden="1" outlineLevel="2">
      <c r="A590" s="157" t="s">
        <v>18</v>
      </c>
      <c r="B590" s="157" t="s">
        <v>58</v>
      </c>
      <c r="C590" s="158" t="s">
        <v>2338</v>
      </c>
      <c r="D590" s="160"/>
      <c r="E590" s="159">
        <v>22.41</v>
      </c>
      <c r="F590" s="160"/>
      <c r="G590" s="160"/>
      <c r="H590" s="160"/>
      <c r="I590" s="160"/>
    </row>
    <row r="591" spans="1:9" hidden="1" outlineLevel="2">
      <c r="A591" s="157" t="s">
        <v>18</v>
      </c>
      <c r="B591" s="157" t="s">
        <v>59</v>
      </c>
      <c r="C591" s="158" t="s">
        <v>2339</v>
      </c>
      <c r="D591" s="160"/>
      <c r="E591" s="160"/>
      <c r="F591" s="160"/>
      <c r="G591" s="160"/>
      <c r="H591" s="160"/>
      <c r="I591" s="159">
        <v>114.51949999999999</v>
      </c>
    </row>
    <row r="592" spans="1:9" hidden="1" outlineLevel="2">
      <c r="A592" s="157" t="s">
        <v>18</v>
      </c>
      <c r="B592" s="157" t="s">
        <v>60</v>
      </c>
      <c r="C592" s="158" t="s">
        <v>2340</v>
      </c>
      <c r="D592" s="160"/>
      <c r="E592" s="160"/>
      <c r="F592" s="160"/>
      <c r="G592" s="160"/>
      <c r="H592" s="160"/>
      <c r="I592" s="159">
        <v>98.102400000000003</v>
      </c>
    </row>
    <row r="593" spans="1:9" hidden="1" outlineLevel="2">
      <c r="A593" s="157" t="s">
        <v>18</v>
      </c>
      <c r="B593" s="157" t="s">
        <v>61</v>
      </c>
      <c r="C593" s="158" t="s">
        <v>2341</v>
      </c>
      <c r="D593" s="160"/>
      <c r="E593" s="160"/>
      <c r="F593" s="160"/>
      <c r="G593" s="160"/>
      <c r="H593" s="160"/>
      <c r="I593" s="159">
        <v>59.161099999999998</v>
      </c>
    </row>
    <row r="594" spans="1:9" hidden="1" outlineLevel="2">
      <c r="A594" s="157" t="s">
        <v>18</v>
      </c>
      <c r="B594" s="157" t="s">
        <v>62</v>
      </c>
      <c r="C594" s="158" t="s">
        <v>2221</v>
      </c>
      <c r="D594" s="160"/>
      <c r="E594" s="160"/>
      <c r="F594" s="160"/>
      <c r="G594" s="160"/>
      <c r="H594" s="160"/>
      <c r="I594" s="159">
        <v>9.0791000000000004</v>
      </c>
    </row>
    <row r="595" spans="1:9" hidden="1" outlineLevel="2">
      <c r="A595" s="157" t="s">
        <v>18</v>
      </c>
      <c r="B595" s="157" t="s">
        <v>63</v>
      </c>
      <c r="C595" s="158" t="s">
        <v>2342</v>
      </c>
      <c r="D595" s="160"/>
      <c r="E595" s="160"/>
      <c r="F595" s="160"/>
      <c r="G595" s="160"/>
      <c r="H595" s="160"/>
      <c r="I595" s="159">
        <v>1.0649</v>
      </c>
    </row>
    <row r="596" spans="1:9" hidden="1" outlineLevel="2">
      <c r="A596" s="157" t="s">
        <v>18</v>
      </c>
      <c r="B596" s="157" t="s">
        <v>64</v>
      </c>
      <c r="C596" s="158" t="s">
        <v>2343</v>
      </c>
      <c r="D596" s="160"/>
      <c r="E596" s="160"/>
      <c r="F596" s="160"/>
      <c r="G596" s="160"/>
      <c r="H596" s="160"/>
      <c r="I596" s="159">
        <v>23.6891</v>
      </c>
    </row>
    <row r="597" spans="1:9" hidden="1" outlineLevel="2">
      <c r="A597" s="157" t="s">
        <v>18</v>
      </c>
      <c r="B597" s="157" t="s">
        <v>65</v>
      </c>
      <c r="C597" s="158" t="s">
        <v>2344</v>
      </c>
      <c r="D597" s="160"/>
      <c r="E597" s="160"/>
      <c r="F597" s="160"/>
      <c r="G597" s="160"/>
      <c r="H597" s="160"/>
      <c r="I597" s="159">
        <v>17.991</v>
      </c>
    </row>
    <row r="598" spans="1:9" hidden="1" outlineLevel="2">
      <c r="A598" s="157" t="s">
        <v>18</v>
      </c>
      <c r="B598" s="157" t="s">
        <v>67</v>
      </c>
      <c r="C598" s="158" t="s">
        <v>2346</v>
      </c>
      <c r="D598" s="160"/>
      <c r="E598" s="160"/>
      <c r="F598" s="160"/>
      <c r="G598" s="160"/>
      <c r="H598" s="160"/>
      <c r="I598" s="159">
        <v>9.2600000000000002E-2</v>
      </c>
    </row>
    <row r="599" spans="1:9" hidden="1" outlineLevel="2">
      <c r="A599" s="157" t="s">
        <v>18</v>
      </c>
      <c r="B599" s="157" t="s">
        <v>68</v>
      </c>
      <c r="C599" s="158" t="s">
        <v>2347</v>
      </c>
      <c r="D599" s="160"/>
      <c r="E599" s="160"/>
      <c r="F599" s="160"/>
      <c r="G599" s="160"/>
      <c r="H599" s="160"/>
      <c r="I599" s="159">
        <v>15.040900000000001</v>
      </c>
    </row>
    <row r="600" spans="1:9" hidden="1" outlineLevel="2">
      <c r="A600" s="157" t="s">
        <v>18</v>
      </c>
      <c r="B600" s="157" t="s">
        <v>70</v>
      </c>
      <c r="C600" s="158" t="s">
        <v>2349</v>
      </c>
      <c r="D600" s="160"/>
      <c r="E600" s="160"/>
      <c r="F600" s="160"/>
      <c r="G600" s="160"/>
      <c r="H600" s="160"/>
      <c r="I600" s="159">
        <v>13.872</v>
      </c>
    </row>
    <row r="601" spans="1:9" hidden="1" outlineLevel="2">
      <c r="A601" s="157" t="s">
        <v>18</v>
      </c>
      <c r="B601" s="157" t="s">
        <v>71</v>
      </c>
      <c r="C601" s="158" t="s">
        <v>2350</v>
      </c>
      <c r="D601" s="160"/>
      <c r="E601" s="160"/>
      <c r="F601" s="160"/>
      <c r="G601" s="160"/>
      <c r="H601" s="160"/>
      <c r="I601" s="159">
        <v>64.725800000000007</v>
      </c>
    </row>
    <row r="602" spans="1:9" hidden="1" outlineLevel="2">
      <c r="A602" s="157" t="s">
        <v>18</v>
      </c>
      <c r="B602" s="157" t="s">
        <v>72</v>
      </c>
      <c r="C602" s="158" t="s">
        <v>2351</v>
      </c>
      <c r="D602" s="160"/>
      <c r="E602" s="160"/>
      <c r="F602" s="160"/>
      <c r="G602" s="160"/>
      <c r="H602" s="160"/>
      <c r="I602" s="159">
        <v>64.725800000000007</v>
      </c>
    </row>
    <row r="603" spans="1:9" hidden="1" outlineLevel="2">
      <c r="A603" s="157" t="s">
        <v>18</v>
      </c>
      <c r="B603" s="157" t="s">
        <v>73</v>
      </c>
      <c r="C603" s="158" t="s">
        <v>2352</v>
      </c>
      <c r="D603" s="160"/>
      <c r="E603" s="160"/>
      <c r="F603" s="160"/>
      <c r="G603" s="160"/>
      <c r="H603" s="160"/>
      <c r="I603" s="159">
        <v>147.38</v>
      </c>
    </row>
    <row r="604" spans="1:9" hidden="1" outlineLevel="2">
      <c r="A604" s="157" t="s">
        <v>18</v>
      </c>
      <c r="B604" s="157" t="s">
        <v>74</v>
      </c>
      <c r="C604" s="158" t="s">
        <v>2353</v>
      </c>
      <c r="D604" s="160"/>
      <c r="E604" s="160"/>
      <c r="F604" s="160"/>
      <c r="G604" s="160"/>
      <c r="H604" s="160"/>
      <c r="I604" s="159">
        <v>67.155199999999994</v>
      </c>
    </row>
    <row r="605" spans="1:9" hidden="1" outlineLevel="2">
      <c r="A605" s="157" t="s">
        <v>18</v>
      </c>
      <c r="B605" s="157" t="s">
        <v>75</v>
      </c>
      <c r="C605" s="158" t="s">
        <v>2354</v>
      </c>
      <c r="D605" s="160"/>
      <c r="E605" s="160"/>
      <c r="F605" s="160"/>
      <c r="G605" s="160"/>
      <c r="H605" s="160"/>
      <c r="I605" s="159">
        <v>8.23</v>
      </c>
    </row>
    <row r="606" spans="1:9" hidden="1" outlineLevel="2">
      <c r="A606" s="157" t="s">
        <v>18</v>
      </c>
      <c r="B606" s="157" t="s">
        <v>76</v>
      </c>
      <c r="C606" s="158" t="s">
        <v>2355</v>
      </c>
      <c r="D606" s="160"/>
      <c r="E606" s="160"/>
      <c r="F606" s="160"/>
      <c r="G606" s="160"/>
      <c r="H606" s="160"/>
      <c r="I606" s="159">
        <v>35.82</v>
      </c>
    </row>
    <row r="607" spans="1:9" hidden="1" outlineLevel="2">
      <c r="A607" s="157" t="s">
        <v>18</v>
      </c>
      <c r="B607" s="157" t="s">
        <v>77</v>
      </c>
      <c r="C607" s="158" t="s">
        <v>2356</v>
      </c>
      <c r="D607" s="160"/>
      <c r="E607" s="160"/>
      <c r="F607" s="160"/>
      <c r="G607" s="160"/>
      <c r="H607" s="160"/>
      <c r="I607" s="159">
        <v>15.24</v>
      </c>
    </row>
    <row r="608" spans="1:9" hidden="1" outlineLevel="2">
      <c r="A608" s="157" t="s">
        <v>18</v>
      </c>
      <c r="B608" s="157" t="s">
        <v>78</v>
      </c>
      <c r="C608" s="158" t="s">
        <v>2357</v>
      </c>
      <c r="D608" s="160"/>
      <c r="E608" s="160"/>
      <c r="F608" s="160"/>
      <c r="G608" s="160"/>
      <c r="H608" s="160"/>
      <c r="I608" s="159">
        <v>17.010000000000002</v>
      </c>
    </row>
    <row r="609" spans="1:9" hidden="1" outlineLevel="2">
      <c r="A609" s="157" t="s">
        <v>18</v>
      </c>
      <c r="B609" s="157" t="s">
        <v>79</v>
      </c>
      <c r="C609" s="158" t="s">
        <v>2358</v>
      </c>
      <c r="D609" s="160"/>
      <c r="E609" s="160"/>
      <c r="F609" s="160"/>
      <c r="G609" s="160"/>
      <c r="H609" s="160"/>
      <c r="I609" s="159">
        <v>19.48</v>
      </c>
    </row>
    <row r="610" spans="1:9" hidden="1" outlineLevel="2">
      <c r="A610" s="157" t="s">
        <v>18</v>
      </c>
      <c r="B610" s="157" t="s">
        <v>80</v>
      </c>
      <c r="C610" s="158" t="s">
        <v>2359</v>
      </c>
      <c r="D610" s="160"/>
      <c r="E610" s="160"/>
      <c r="F610" s="160"/>
      <c r="G610" s="160"/>
      <c r="H610" s="160"/>
      <c r="I610" s="159">
        <v>56.83</v>
      </c>
    </row>
    <row r="611" spans="1:9" hidden="1" outlineLevel="2">
      <c r="A611" s="157" t="s">
        <v>18</v>
      </c>
      <c r="B611" s="157" t="s">
        <v>81</v>
      </c>
      <c r="C611" s="158" t="s">
        <v>2360</v>
      </c>
      <c r="D611" s="160"/>
      <c r="E611" s="160"/>
      <c r="F611" s="160"/>
      <c r="G611" s="160"/>
      <c r="H611" s="160"/>
      <c r="I611" s="159">
        <v>256.93449850000002</v>
      </c>
    </row>
    <row r="612" spans="1:9" hidden="1" outlineLevel="2">
      <c r="A612" s="157" t="s">
        <v>18</v>
      </c>
      <c r="B612" s="157" t="s">
        <v>82</v>
      </c>
      <c r="C612" s="158" t="s">
        <v>2361</v>
      </c>
      <c r="D612" s="160"/>
      <c r="E612" s="160"/>
      <c r="F612" s="160"/>
      <c r="G612" s="160"/>
      <c r="H612" s="160"/>
      <c r="I612" s="159">
        <v>77.214530159999995</v>
      </c>
    </row>
    <row r="613" spans="1:9" hidden="1" outlineLevel="2">
      <c r="A613" s="157" t="s">
        <v>18</v>
      </c>
      <c r="B613" s="157" t="s">
        <v>83</v>
      </c>
      <c r="C613" s="158" t="s">
        <v>2362</v>
      </c>
      <c r="D613" s="160"/>
      <c r="E613" s="160"/>
      <c r="F613" s="160"/>
      <c r="G613" s="160"/>
      <c r="H613" s="160"/>
      <c r="I613" s="159">
        <v>140.2831663</v>
      </c>
    </row>
    <row r="614" spans="1:9" hidden="1" outlineLevel="2">
      <c r="A614" s="157" t="s">
        <v>18</v>
      </c>
      <c r="B614" s="157" t="s">
        <v>84</v>
      </c>
      <c r="C614" s="158" t="s">
        <v>2363</v>
      </c>
      <c r="D614" s="160"/>
      <c r="E614" s="160"/>
      <c r="F614" s="160"/>
      <c r="G614" s="160"/>
      <c r="H614" s="160"/>
      <c r="I614" s="159">
        <v>117.94664849999999</v>
      </c>
    </row>
    <row r="615" spans="1:9" hidden="1" outlineLevel="2">
      <c r="A615" s="157" t="s">
        <v>18</v>
      </c>
      <c r="B615" s="157" t="s">
        <v>85</v>
      </c>
      <c r="C615" s="158" t="s">
        <v>2364</v>
      </c>
      <c r="D615" s="160"/>
      <c r="E615" s="160"/>
      <c r="F615" s="160"/>
      <c r="G615" s="160"/>
      <c r="H615" s="160"/>
      <c r="I615" s="159">
        <v>62.581223889999997</v>
      </c>
    </row>
    <row r="616" spans="1:9" hidden="1" outlineLevel="2">
      <c r="A616" s="157" t="s">
        <v>18</v>
      </c>
      <c r="B616" s="157" t="s">
        <v>86</v>
      </c>
      <c r="C616" s="158" t="s">
        <v>2365</v>
      </c>
      <c r="D616" s="160"/>
      <c r="E616" s="160"/>
      <c r="F616" s="160"/>
      <c r="G616" s="160"/>
      <c r="H616" s="160"/>
      <c r="I616" s="159">
        <v>206.4444014</v>
      </c>
    </row>
    <row r="617" spans="1:9" hidden="1" outlineLevel="2">
      <c r="A617" s="157" t="s">
        <v>18</v>
      </c>
      <c r="B617" s="157" t="s">
        <v>87</v>
      </c>
      <c r="C617" s="158" t="s">
        <v>2366</v>
      </c>
      <c r="D617" s="160"/>
      <c r="E617" s="160"/>
      <c r="F617" s="160"/>
      <c r="G617" s="160"/>
      <c r="H617" s="160"/>
      <c r="I617" s="159">
        <v>8.5179202509999996</v>
      </c>
    </row>
    <row r="618" spans="1:9" hidden="1" outlineLevel="2">
      <c r="A618" s="157" t="s">
        <v>18</v>
      </c>
      <c r="B618" s="157" t="s">
        <v>88</v>
      </c>
      <c r="C618" s="158" t="s">
        <v>2367</v>
      </c>
      <c r="D618" s="160"/>
      <c r="E618" s="160"/>
      <c r="F618" s="160"/>
      <c r="G618" s="160"/>
      <c r="H618" s="160"/>
      <c r="I618" s="159">
        <v>16.47</v>
      </c>
    </row>
    <row r="619" spans="1:9" hidden="1" outlineLevel="2">
      <c r="A619" s="157" t="s">
        <v>18</v>
      </c>
      <c r="B619" s="157" t="s">
        <v>89</v>
      </c>
      <c r="C619" s="158" t="s">
        <v>2368</v>
      </c>
      <c r="D619" s="160"/>
      <c r="E619" s="160"/>
      <c r="F619" s="160"/>
      <c r="G619" s="160"/>
      <c r="H619" s="160"/>
      <c r="I619" s="159">
        <v>6.28</v>
      </c>
    </row>
    <row r="620" spans="1:9" hidden="1" outlineLevel="2">
      <c r="A620" s="157" t="s">
        <v>18</v>
      </c>
      <c r="B620" s="157" t="s">
        <v>90</v>
      </c>
      <c r="C620" s="158" t="s">
        <v>2369</v>
      </c>
      <c r="D620" s="160"/>
      <c r="E620" s="160"/>
      <c r="F620" s="160"/>
      <c r="G620" s="160"/>
      <c r="H620" s="160"/>
      <c r="I620" s="159">
        <v>10.47</v>
      </c>
    </row>
    <row r="621" spans="1:9" hidden="1" outlineLevel="2">
      <c r="A621" s="157" t="s">
        <v>18</v>
      </c>
      <c r="B621" s="157" t="s">
        <v>91</v>
      </c>
      <c r="C621" s="158" t="s">
        <v>2370</v>
      </c>
      <c r="D621" s="160"/>
      <c r="E621" s="160"/>
      <c r="F621" s="160"/>
      <c r="G621" s="160"/>
      <c r="H621" s="160"/>
      <c r="I621" s="159">
        <v>23.48</v>
      </c>
    </row>
    <row r="622" spans="1:9" hidden="1" outlineLevel="2">
      <c r="A622" s="157" t="s">
        <v>18</v>
      </c>
      <c r="B622" s="157" t="s">
        <v>92</v>
      </c>
      <c r="C622" s="158" t="s">
        <v>2371</v>
      </c>
      <c r="D622" s="160"/>
      <c r="E622" s="160"/>
      <c r="F622" s="160"/>
      <c r="G622" s="160"/>
      <c r="H622" s="160"/>
      <c r="I622" s="159">
        <v>56.716920999999999</v>
      </c>
    </row>
    <row r="623" spans="1:9" hidden="1" outlineLevel="2">
      <c r="A623" s="157" t="s">
        <v>18</v>
      </c>
      <c r="B623" s="157" t="s">
        <v>93</v>
      </c>
      <c r="C623" s="158" t="s">
        <v>2252</v>
      </c>
      <c r="D623" s="160"/>
      <c r="E623" s="160"/>
      <c r="F623" s="160"/>
      <c r="G623" s="160"/>
      <c r="H623" s="160"/>
      <c r="I623" s="159">
        <v>2.407</v>
      </c>
    </row>
    <row r="624" spans="1:9" hidden="1" outlineLevel="2">
      <c r="A624" s="157" t="s">
        <v>18</v>
      </c>
      <c r="B624" s="157" t="s">
        <v>94</v>
      </c>
      <c r="C624" s="158" t="s">
        <v>2253</v>
      </c>
      <c r="D624" s="160"/>
      <c r="E624" s="160"/>
      <c r="F624" s="160"/>
      <c r="G624" s="160"/>
      <c r="H624" s="160"/>
      <c r="I624" s="159">
        <v>26.754999999999999</v>
      </c>
    </row>
    <row r="625" spans="1:9" hidden="1" outlineLevel="2">
      <c r="A625" s="157" t="s">
        <v>18</v>
      </c>
      <c r="B625" s="157" t="s">
        <v>95</v>
      </c>
      <c r="C625" s="158" t="s">
        <v>2254</v>
      </c>
      <c r="D625" s="160"/>
      <c r="E625" s="160"/>
      <c r="F625" s="160"/>
      <c r="G625" s="160"/>
      <c r="H625" s="160"/>
      <c r="I625" s="159">
        <v>3.399</v>
      </c>
    </row>
    <row r="626" spans="1:9" hidden="1" outlineLevel="2">
      <c r="A626" s="157" t="s">
        <v>18</v>
      </c>
      <c r="B626" s="157" t="s">
        <v>96</v>
      </c>
      <c r="C626" s="158" t="s">
        <v>2372</v>
      </c>
      <c r="D626" s="160"/>
      <c r="E626" s="160"/>
      <c r="F626" s="160"/>
      <c r="G626" s="160"/>
      <c r="H626" s="160"/>
      <c r="I626" s="159">
        <v>2.6465999999999998</v>
      </c>
    </row>
    <row r="627" spans="1:9" hidden="1" outlineLevel="2">
      <c r="A627" s="157" t="s">
        <v>18</v>
      </c>
      <c r="B627" s="157" t="s">
        <v>97</v>
      </c>
      <c r="C627" s="158" t="s">
        <v>2256</v>
      </c>
      <c r="D627" s="160"/>
      <c r="E627" s="160"/>
      <c r="F627" s="160"/>
      <c r="G627" s="160"/>
      <c r="H627" s="160"/>
      <c r="I627" s="159">
        <v>0.2757</v>
      </c>
    </row>
    <row r="628" spans="1:9" hidden="1" outlineLevel="2">
      <c r="A628" s="157" t="s">
        <v>18</v>
      </c>
      <c r="B628" s="157" t="s">
        <v>98</v>
      </c>
      <c r="C628" s="158" t="s">
        <v>2257</v>
      </c>
      <c r="D628" s="160"/>
      <c r="E628" s="160"/>
      <c r="F628" s="160"/>
      <c r="G628" s="160"/>
      <c r="H628" s="160"/>
      <c r="I628" s="159">
        <v>0.156</v>
      </c>
    </row>
    <row r="629" spans="1:9" hidden="1" outlineLevel="2">
      <c r="A629" s="157" t="s">
        <v>18</v>
      </c>
      <c r="B629" s="157" t="s">
        <v>99</v>
      </c>
      <c r="C629" s="158" t="s">
        <v>2258</v>
      </c>
      <c r="D629" s="160"/>
      <c r="E629" s="160"/>
      <c r="F629" s="160"/>
      <c r="G629" s="160"/>
      <c r="H629" s="160"/>
      <c r="I629" s="159">
        <v>2.8530000000000002</v>
      </c>
    </row>
    <row r="630" spans="1:9" hidden="1" outlineLevel="2">
      <c r="A630" s="157" t="s">
        <v>18</v>
      </c>
      <c r="B630" s="157" t="s">
        <v>100</v>
      </c>
      <c r="C630" s="158" t="s">
        <v>2259</v>
      </c>
      <c r="D630" s="160"/>
      <c r="E630" s="160"/>
      <c r="F630" s="160"/>
      <c r="G630" s="160"/>
      <c r="H630" s="160"/>
      <c r="I630" s="159">
        <v>16.638000000000002</v>
      </c>
    </row>
    <row r="631" spans="1:9" hidden="1" outlineLevel="2">
      <c r="A631" s="157" t="s">
        <v>18</v>
      </c>
      <c r="B631" s="157" t="s">
        <v>101</v>
      </c>
      <c r="C631" s="158" t="s">
        <v>2373</v>
      </c>
      <c r="D631" s="160"/>
      <c r="E631" s="160"/>
      <c r="F631" s="160"/>
      <c r="G631" s="160"/>
      <c r="H631" s="160"/>
      <c r="I631" s="159">
        <v>16.111000000000001</v>
      </c>
    </row>
    <row r="632" spans="1:9" hidden="1" outlineLevel="2">
      <c r="A632" s="157" t="s">
        <v>18</v>
      </c>
      <c r="B632" s="157" t="s">
        <v>102</v>
      </c>
      <c r="C632" s="158" t="s">
        <v>2261</v>
      </c>
      <c r="D632" s="160"/>
      <c r="E632" s="160"/>
      <c r="F632" s="160"/>
      <c r="G632" s="160"/>
      <c r="H632" s="160"/>
      <c r="I632" s="159">
        <v>1.6779999999999999</v>
      </c>
    </row>
    <row r="633" spans="1:9" hidden="1" outlineLevel="2">
      <c r="A633" s="157" t="s">
        <v>18</v>
      </c>
      <c r="B633" s="157" t="s">
        <v>103</v>
      </c>
      <c r="C633" s="158" t="s">
        <v>2374</v>
      </c>
      <c r="D633" s="160"/>
      <c r="E633" s="160"/>
      <c r="F633" s="160"/>
      <c r="G633" s="160"/>
      <c r="H633" s="160"/>
      <c r="I633" s="159">
        <v>35.970999999999997</v>
      </c>
    </row>
    <row r="634" spans="1:9" hidden="1" outlineLevel="2">
      <c r="A634" s="157" t="s">
        <v>18</v>
      </c>
      <c r="B634" s="157" t="s">
        <v>104</v>
      </c>
      <c r="C634" s="158" t="s">
        <v>2375</v>
      </c>
      <c r="D634" s="160"/>
      <c r="E634" s="160"/>
      <c r="F634" s="160"/>
      <c r="G634" s="160"/>
      <c r="H634" s="160"/>
      <c r="I634" s="159">
        <v>14.95</v>
      </c>
    </row>
    <row r="635" spans="1:9" hidden="1" outlineLevel="2">
      <c r="A635" s="157" t="s">
        <v>18</v>
      </c>
      <c r="B635" s="157" t="s">
        <v>105</v>
      </c>
      <c r="C635" s="158" t="s">
        <v>2376</v>
      </c>
      <c r="D635" s="160"/>
      <c r="E635" s="160"/>
      <c r="F635" s="160"/>
      <c r="G635" s="160"/>
      <c r="H635" s="160"/>
      <c r="I635" s="159">
        <v>64.53</v>
      </c>
    </row>
    <row r="636" spans="1:9" hidden="1" outlineLevel="2">
      <c r="A636" s="157" t="s">
        <v>18</v>
      </c>
      <c r="B636" s="157" t="s">
        <v>106</v>
      </c>
      <c r="C636" s="158" t="s">
        <v>2377</v>
      </c>
      <c r="D636" s="160"/>
      <c r="E636" s="160"/>
      <c r="F636" s="160"/>
      <c r="G636" s="160"/>
      <c r="H636" s="160"/>
      <c r="I636" s="159">
        <v>59.722999999999999</v>
      </c>
    </row>
    <row r="637" spans="1:9" hidden="1" outlineLevel="2">
      <c r="A637" s="157" t="s">
        <v>18</v>
      </c>
      <c r="B637" s="157" t="s">
        <v>107</v>
      </c>
      <c r="C637" s="158" t="s">
        <v>2378</v>
      </c>
      <c r="D637" s="160"/>
      <c r="E637" s="160"/>
      <c r="F637" s="160"/>
      <c r="G637" s="160"/>
      <c r="H637" s="160"/>
      <c r="I637" s="159">
        <v>1.3106635E-2</v>
      </c>
    </row>
    <row r="638" spans="1:9" hidden="1" outlineLevel="2">
      <c r="A638" s="157" t="s">
        <v>18</v>
      </c>
      <c r="B638" s="157" t="s">
        <v>108</v>
      </c>
      <c r="C638" s="158" t="s">
        <v>2379</v>
      </c>
      <c r="D638" s="160"/>
      <c r="E638" s="160"/>
      <c r="F638" s="160"/>
      <c r="G638" s="160"/>
      <c r="H638" s="160"/>
      <c r="I638" s="159">
        <v>7.1999999999999998E-3</v>
      </c>
    </row>
    <row r="639" spans="1:9" hidden="1" outlineLevel="2">
      <c r="A639" s="157" t="s">
        <v>18</v>
      </c>
      <c r="B639" s="157" t="s">
        <v>111</v>
      </c>
      <c r="C639" s="158" t="s">
        <v>2382</v>
      </c>
      <c r="D639" s="160"/>
      <c r="E639" s="160"/>
      <c r="F639" s="160"/>
      <c r="G639" s="160"/>
      <c r="H639" s="160"/>
      <c r="I639" s="159">
        <v>4.9420000000000002</v>
      </c>
    </row>
    <row r="640" spans="1:9" hidden="1" outlineLevel="2">
      <c r="A640" s="157" t="s">
        <v>18</v>
      </c>
      <c r="B640" s="157" t="s">
        <v>112</v>
      </c>
      <c r="C640" s="158" t="s">
        <v>2383</v>
      </c>
      <c r="D640" s="159">
        <v>8.23</v>
      </c>
      <c r="E640" s="160"/>
      <c r="F640" s="159">
        <v>0.45600000000000002</v>
      </c>
      <c r="G640" s="159">
        <v>1.62</v>
      </c>
      <c r="H640" s="159">
        <v>5.5800000000000002E-2</v>
      </c>
      <c r="I640" s="159">
        <v>2.06</v>
      </c>
    </row>
    <row r="641" spans="1:9" hidden="1" outlineLevel="2">
      <c r="A641" s="157" t="s">
        <v>18</v>
      </c>
      <c r="B641" s="157" t="s">
        <v>113</v>
      </c>
      <c r="C641" s="158" t="s">
        <v>2384</v>
      </c>
      <c r="D641" s="159">
        <v>50.1</v>
      </c>
      <c r="E641" s="160"/>
      <c r="F641" s="159">
        <v>1.79</v>
      </c>
      <c r="G641" s="159">
        <v>5.45</v>
      </c>
      <c r="H641" s="159">
        <v>0.59399999999999997</v>
      </c>
      <c r="I641" s="159">
        <v>6.8</v>
      </c>
    </row>
    <row r="642" spans="1:9" hidden="1" outlineLevel="2">
      <c r="A642" s="157" t="s">
        <v>18</v>
      </c>
      <c r="B642" s="157" t="s">
        <v>114</v>
      </c>
      <c r="C642" s="158" t="s">
        <v>2385</v>
      </c>
      <c r="D642" s="159">
        <v>23.3</v>
      </c>
      <c r="E642" s="160"/>
      <c r="F642" s="159">
        <v>1.64</v>
      </c>
      <c r="G642" s="159">
        <v>9.5299999999999994</v>
      </c>
      <c r="H642" s="159">
        <v>0.27400000000000002</v>
      </c>
      <c r="I642" s="159">
        <v>2.34</v>
      </c>
    </row>
    <row r="643" spans="1:9" hidden="1" outlineLevel="2">
      <c r="A643" s="157" t="s">
        <v>18</v>
      </c>
      <c r="B643" s="157" t="s">
        <v>115</v>
      </c>
      <c r="C643" s="158" t="s">
        <v>2386</v>
      </c>
      <c r="D643" s="160"/>
      <c r="E643" s="160"/>
      <c r="F643" s="160"/>
      <c r="G643" s="160"/>
      <c r="H643" s="160"/>
      <c r="I643" s="159">
        <v>8.6167999999999996</v>
      </c>
    </row>
    <row r="644" spans="1:9" hidden="1" outlineLevel="2">
      <c r="A644" s="157" t="s">
        <v>18</v>
      </c>
      <c r="B644" s="157" t="s">
        <v>116</v>
      </c>
      <c r="C644" s="158" t="s">
        <v>2387</v>
      </c>
      <c r="D644" s="160"/>
      <c r="E644" s="160"/>
      <c r="F644" s="160"/>
      <c r="G644" s="160"/>
      <c r="H644" s="160"/>
      <c r="I644" s="159">
        <v>1.27</v>
      </c>
    </row>
    <row r="645" spans="1:9" hidden="1" outlineLevel="2">
      <c r="A645" s="157" t="s">
        <v>18</v>
      </c>
      <c r="B645" s="157" t="s">
        <v>117</v>
      </c>
      <c r="C645" s="158" t="s">
        <v>2388</v>
      </c>
      <c r="D645" s="160"/>
      <c r="E645" s="160"/>
      <c r="F645" s="160"/>
      <c r="G645" s="160"/>
      <c r="H645" s="160"/>
      <c r="I645" s="159">
        <v>0.42</v>
      </c>
    </row>
    <row r="646" spans="1:9" hidden="1" outlineLevel="2">
      <c r="A646" s="157" t="s">
        <v>18</v>
      </c>
      <c r="B646" s="157" t="s">
        <v>118</v>
      </c>
      <c r="C646" s="158" t="s">
        <v>2389</v>
      </c>
      <c r="D646" s="160"/>
      <c r="E646" s="160"/>
      <c r="F646" s="160"/>
      <c r="G646" s="159">
        <v>37.51</v>
      </c>
      <c r="H646" s="160"/>
      <c r="I646" s="160"/>
    </row>
    <row r="647" spans="1:9" hidden="1" outlineLevel="2">
      <c r="A647" s="157" t="s">
        <v>18</v>
      </c>
      <c r="B647" s="157" t="s">
        <v>119</v>
      </c>
      <c r="C647" s="158" t="s">
        <v>2390</v>
      </c>
      <c r="D647" s="160"/>
      <c r="E647" s="159">
        <v>1.16271817</v>
      </c>
      <c r="F647" s="160"/>
      <c r="G647" s="160"/>
      <c r="H647" s="160"/>
      <c r="I647" s="160"/>
    </row>
    <row r="648" spans="1:9" hidden="1" outlineLevel="2">
      <c r="A648" s="157" t="s">
        <v>18</v>
      </c>
      <c r="B648" s="157" t="s">
        <v>120</v>
      </c>
      <c r="C648" s="158" t="s">
        <v>2391</v>
      </c>
      <c r="D648" s="160"/>
      <c r="E648" s="159">
        <v>4.6561600000000002E-4</v>
      </c>
      <c r="F648" s="160"/>
      <c r="G648" s="160"/>
      <c r="H648" s="160"/>
      <c r="I648" s="160"/>
    </row>
    <row r="649" spans="1:9" hidden="1" outlineLevel="2">
      <c r="A649" s="157" t="s">
        <v>18</v>
      </c>
      <c r="B649" s="157" t="s">
        <v>121</v>
      </c>
      <c r="C649" s="158" t="s">
        <v>2392</v>
      </c>
      <c r="D649" s="160"/>
      <c r="E649" s="159">
        <v>0.88361289799999998</v>
      </c>
      <c r="F649" s="160"/>
      <c r="G649" s="160"/>
      <c r="H649" s="160"/>
      <c r="I649" s="160"/>
    </row>
    <row r="650" spans="1:9" hidden="1" outlineLevel="2">
      <c r="A650" s="157" t="s">
        <v>18</v>
      </c>
      <c r="B650" s="157" t="s">
        <v>122</v>
      </c>
      <c r="C650" s="158" t="s">
        <v>2393</v>
      </c>
      <c r="D650" s="160"/>
      <c r="E650" s="159">
        <v>5.436600318</v>
      </c>
      <c r="F650" s="160"/>
      <c r="G650" s="160"/>
      <c r="H650" s="160"/>
      <c r="I650" s="160"/>
    </row>
    <row r="651" spans="1:9" hidden="1" outlineLevel="2">
      <c r="A651" s="157" t="s">
        <v>18</v>
      </c>
      <c r="B651" s="157" t="s">
        <v>123</v>
      </c>
      <c r="C651" s="158" t="s">
        <v>2394</v>
      </c>
      <c r="D651" s="160"/>
      <c r="E651" s="159">
        <v>4.854579846</v>
      </c>
      <c r="F651" s="160"/>
      <c r="G651" s="160"/>
      <c r="H651" s="160"/>
      <c r="I651" s="160"/>
    </row>
    <row r="652" spans="1:9" hidden="1" outlineLevel="2">
      <c r="A652" s="157" t="s">
        <v>18</v>
      </c>
      <c r="B652" s="157" t="s">
        <v>124</v>
      </c>
      <c r="C652" s="158" t="s">
        <v>2395</v>
      </c>
      <c r="D652" s="160"/>
      <c r="E652" s="159">
        <v>0.33995286699999999</v>
      </c>
      <c r="F652" s="160"/>
      <c r="G652" s="160"/>
      <c r="H652" s="160"/>
      <c r="I652" s="160"/>
    </row>
    <row r="653" spans="1:9" hidden="1" outlineLevel="2">
      <c r="A653" s="157" t="s">
        <v>18</v>
      </c>
      <c r="B653" s="157" t="s">
        <v>125</v>
      </c>
      <c r="C653" s="158" t="s">
        <v>2396</v>
      </c>
      <c r="D653" s="160"/>
      <c r="E653" s="159">
        <v>7.6456329999999998E-3</v>
      </c>
      <c r="F653" s="160"/>
      <c r="G653" s="160"/>
      <c r="H653" s="160"/>
      <c r="I653" s="160"/>
    </row>
    <row r="654" spans="1:9" hidden="1" outlineLevel="2">
      <c r="A654" s="157" t="s">
        <v>18</v>
      </c>
      <c r="B654" s="157" t="s">
        <v>126</v>
      </c>
      <c r="C654" s="158" t="s">
        <v>2397</v>
      </c>
      <c r="D654" s="160"/>
      <c r="E654" s="159">
        <v>5.0000849999999996E-3</v>
      </c>
      <c r="F654" s="160"/>
      <c r="G654" s="160"/>
      <c r="H654" s="160"/>
      <c r="I654" s="160"/>
    </row>
    <row r="655" spans="1:9" hidden="1" outlineLevel="2">
      <c r="A655" s="157" t="s">
        <v>18</v>
      </c>
      <c r="B655" s="157" t="s">
        <v>127</v>
      </c>
      <c r="C655" s="158" t="s">
        <v>2398</v>
      </c>
      <c r="D655" s="160"/>
      <c r="E655" s="159">
        <v>1.3492293000000001E-2</v>
      </c>
      <c r="F655" s="160"/>
      <c r="G655" s="160"/>
      <c r="H655" s="160"/>
      <c r="I655" s="160"/>
    </row>
    <row r="656" spans="1:9" hidden="1" outlineLevel="2">
      <c r="A656" s="157" t="s">
        <v>18</v>
      </c>
      <c r="B656" s="157" t="s">
        <v>128</v>
      </c>
      <c r="C656" s="158" t="s">
        <v>2399</v>
      </c>
      <c r="D656" s="160"/>
      <c r="E656" s="159">
        <v>2.2751709999999999E-3</v>
      </c>
      <c r="F656" s="160"/>
      <c r="G656" s="160"/>
      <c r="H656" s="160"/>
      <c r="I656" s="160"/>
    </row>
    <row r="657" spans="1:9" hidden="1" outlineLevel="2">
      <c r="A657" s="157" t="s">
        <v>18</v>
      </c>
      <c r="B657" s="157" t="s">
        <v>129</v>
      </c>
      <c r="C657" s="158" t="s">
        <v>2400</v>
      </c>
      <c r="D657" s="160"/>
      <c r="E657" s="159">
        <v>4.0741429999999997E-3</v>
      </c>
      <c r="F657" s="160"/>
      <c r="G657" s="160"/>
      <c r="H657" s="160"/>
      <c r="I657" s="160"/>
    </row>
    <row r="658" spans="1:9" hidden="1" outlineLevel="2">
      <c r="A658" s="157" t="s">
        <v>18</v>
      </c>
      <c r="B658" s="157" t="s">
        <v>130</v>
      </c>
      <c r="C658" s="158" t="s">
        <v>2401</v>
      </c>
      <c r="D658" s="160"/>
      <c r="E658" s="159">
        <v>7.3943100000000003E-4</v>
      </c>
      <c r="F658" s="160"/>
      <c r="G658" s="160"/>
      <c r="H658" s="160"/>
      <c r="I658" s="160"/>
    </row>
    <row r="659" spans="1:9" hidden="1" outlineLevel="2">
      <c r="A659" s="157" t="s">
        <v>18</v>
      </c>
      <c r="B659" s="157" t="s">
        <v>131</v>
      </c>
      <c r="C659" s="158" t="s">
        <v>2402</v>
      </c>
      <c r="D659" s="160"/>
      <c r="E659" s="159">
        <v>3.3333899999999999E-3</v>
      </c>
      <c r="F659" s="160"/>
      <c r="G659" s="160"/>
      <c r="H659" s="160"/>
      <c r="I659" s="160"/>
    </row>
    <row r="660" spans="1:9" hidden="1" outlineLevel="2">
      <c r="A660" s="157" t="s">
        <v>18</v>
      </c>
      <c r="B660" s="157" t="s">
        <v>132</v>
      </c>
      <c r="C660" s="158" t="s">
        <v>2403</v>
      </c>
      <c r="D660" s="160"/>
      <c r="E660" s="159">
        <v>6.7990573320000003</v>
      </c>
      <c r="F660" s="160"/>
      <c r="G660" s="160"/>
      <c r="H660" s="160"/>
      <c r="I660" s="160"/>
    </row>
    <row r="661" spans="1:9" hidden="1" outlineLevel="2">
      <c r="A661" s="157" t="s">
        <v>18</v>
      </c>
      <c r="B661" s="157" t="s">
        <v>133</v>
      </c>
      <c r="C661" s="158" t="s">
        <v>2404</v>
      </c>
      <c r="D661" s="160"/>
      <c r="E661" s="159">
        <v>1.223565765</v>
      </c>
      <c r="F661" s="160"/>
      <c r="G661" s="160"/>
      <c r="H661" s="160"/>
      <c r="I661" s="160"/>
    </row>
    <row r="662" spans="1:9" hidden="1" outlineLevel="2">
      <c r="A662" s="157" t="s">
        <v>18</v>
      </c>
      <c r="B662" s="157" t="s">
        <v>134</v>
      </c>
      <c r="C662" s="158" t="s">
        <v>2405</v>
      </c>
      <c r="D662" s="160"/>
      <c r="E662" s="159">
        <v>6.1112149560000004</v>
      </c>
      <c r="F662" s="160"/>
      <c r="G662" s="160"/>
      <c r="H662" s="160"/>
      <c r="I662" s="160"/>
    </row>
    <row r="663" spans="1:9" hidden="1" outlineLevel="2">
      <c r="A663" s="157" t="s">
        <v>18</v>
      </c>
      <c r="B663" s="157" t="s">
        <v>154</v>
      </c>
      <c r="C663" s="158" t="s">
        <v>2406</v>
      </c>
      <c r="D663" s="160"/>
      <c r="E663" s="159">
        <v>5.436600318</v>
      </c>
      <c r="F663" s="160"/>
      <c r="G663" s="160"/>
      <c r="H663" s="160"/>
      <c r="I663" s="160"/>
    </row>
    <row r="664" spans="1:9" hidden="1" outlineLevel="2">
      <c r="A664" s="157" t="s">
        <v>18</v>
      </c>
      <c r="B664" s="157" t="s">
        <v>155</v>
      </c>
      <c r="C664" s="158" t="s">
        <v>2407</v>
      </c>
      <c r="D664" s="160"/>
      <c r="E664" s="159">
        <v>0.26455476</v>
      </c>
      <c r="F664" s="160"/>
      <c r="G664" s="160"/>
      <c r="H664" s="160"/>
      <c r="I664" s="160"/>
    </row>
    <row r="665" spans="1:9" hidden="1" outlineLevel="2">
      <c r="A665" s="157" t="s">
        <v>18</v>
      </c>
      <c r="B665" s="157" t="s">
        <v>156</v>
      </c>
      <c r="C665" s="158" t="s">
        <v>2408</v>
      </c>
      <c r="D665" s="160"/>
      <c r="E665" s="159">
        <v>0.73943055400000002</v>
      </c>
      <c r="F665" s="160"/>
      <c r="G665" s="160"/>
      <c r="H665" s="160"/>
      <c r="I665" s="160"/>
    </row>
    <row r="666" spans="1:9" hidden="1" outlineLevel="2">
      <c r="A666" s="157" t="s">
        <v>18</v>
      </c>
      <c r="B666" s="157" t="s">
        <v>157</v>
      </c>
      <c r="C666" s="158" t="s">
        <v>2409</v>
      </c>
      <c r="D666" s="160"/>
      <c r="E666" s="159">
        <v>6.9974733999999997E-2</v>
      </c>
      <c r="F666" s="160"/>
      <c r="G666" s="160"/>
      <c r="H666" s="160"/>
      <c r="I666" s="160"/>
    </row>
    <row r="667" spans="1:9" hidden="1" outlineLevel="2">
      <c r="A667" s="157" t="s">
        <v>18</v>
      </c>
      <c r="B667" s="157" t="s">
        <v>158</v>
      </c>
      <c r="C667" s="158" t="s">
        <v>2410</v>
      </c>
      <c r="D667" s="160"/>
      <c r="E667" s="159">
        <v>3.121746168</v>
      </c>
      <c r="F667" s="160"/>
      <c r="G667" s="160"/>
      <c r="H667" s="160"/>
      <c r="I667" s="160"/>
    </row>
    <row r="668" spans="1:9" hidden="1" outlineLevel="2">
      <c r="A668" s="157" t="s">
        <v>18</v>
      </c>
      <c r="B668" s="157" t="s">
        <v>159</v>
      </c>
      <c r="C668" s="158" t="s">
        <v>2411</v>
      </c>
      <c r="D668" s="160"/>
      <c r="E668" s="159">
        <v>3.412756404</v>
      </c>
      <c r="F668" s="160"/>
      <c r="G668" s="160"/>
      <c r="H668" s="160"/>
      <c r="I668" s="160"/>
    </row>
    <row r="669" spans="1:9" hidden="1" outlineLevel="2">
      <c r="A669" s="157" t="s">
        <v>18</v>
      </c>
      <c r="B669" s="157" t="s">
        <v>160</v>
      </c>
      <c r="C669" s="158" t="s">
        <v>2412</v>
      </c>
      <c r="D669" s="160"/>
      <c r="E669" s="159">
        <v>6.8387405460000004</v>
      </c>
      <c r="F669" s="160"/>
      <c r="G669" s="160"/>
      <c r="H669" s="160"/>
      <c r="I669" s="160"/>
    </row>
    <row r="670" spans="1:9" hidden="1" outlineLevel="2">
      <c r="A670" s="157" t="s">
        <v>18</v>
      </c>
      <c r="B670" s="157" t="s">
        <v>161</v>
      </c>
      <c r="C670" s="158" t="s">
        <v>2413</v>
      </c>
      <c r="D670" s="160"/>
      <c r="E670" s="159">
        <v>0.32011126000000001</v>
      </c>
      <c r="F670" s="160"/>
      <c r="G670" s="160"/>
      <c r="H670" s="160"/>
      <c r="I670" s="160"/>
    </row>
    <row r="671" spans="1:9" hidden="1" outlineLevel="2">
      <c r="A671" s="157" t="s">
        <v>18</v>
      </c>
      <c r="B671" s="157" t="s">
        <v>162</v>
      </c>
      <c r="C671" s="158" t="s">
        <v>2414</v>
      </c>
      <c r="D671" s="160"/>
      <c r="E671" s="159">
        <v>1.4947344E-2</v>
      </c>
      <c r="F671" s="160"/>
      <c r="G671" s="160"/>
      <c r="H671" s="160"/>
      <c r="I671" s="160"/>
    </row>
    <row r="672" spans="1:9" hidden="1" outlineLevel="2">
      <c r="A672" s="157" t="s">
        <v>18</v>
      </c>
      <c r="B672" s="157" t="s">
        <v>163</v>
      </c>
      <c r="C672" s="158" t="s">
        <v>2415</v>
      </c>
      <c r="D672" s="160"/>
      <c r="E672" s="159">
        <v>0.17989723699999999</v>
      </c>
      <c r="F672" s="160"/>
      <c r="G672" s="160"/>
      <c r="H672" s="160"/>
      <c r="I672" s="160"/>
    </row>
    <row r="673" spans="1:9" hidden="1" outlineLevel="2">
      <c r="A673" s="157" t="s">
        <v>18</v>
      </c>
      <c r="B673" s="157" t="s">
        <v>164</v>
      </c>
      <c r="C673" s="158" t="s">
        <v>2416</v>
      </c>
      <c r="D673" s="160"/>
      <c r="E673" s="159">
        <v>2.2883986740000002</v>
      </c>
      <c r="F673" s="160"/>
      <c r="G673" s="160"/>
      <c r="H673" s="160"/>
      <c r="I673" s="160"/>
    </row>
    <row r="674" spans="1:9" hidden="1" outlineLevel="2">
      <c r="A674" s="157" t="s">
        <v>18</v>
      </c>
      <c r="B674" s="157" t="s">
        <v>165</v>
      </c>
      <c r="C674" s="158" t="s">
        <v>2417</v>
      </c>
      <c r="D674" s="160"/>
      <c r="E674" s="159">
        <v>3.5582614999999998E-2</v>
      </c>
      <c r="F674" s="160"/>
      <c r="G674" s="160"/>
      <c r="H674" s="160"/>
      <c r="I674" s="160"/>
    </row>
    <row r="675" spans="1:9" hidden="1" outlineLevel="2">
      <c r="A675" s="157" t="s">
        <v>18</v>
      </c>
      <c r="B675" s="157" t="s">
        <v>166</v>
      </c>
      <c r="C675" s="158" t="s">
        <v>2418</v>
      </c>
      <c r="D675" s="160"/>
      <c r="E675" s="159">
        <v>3.0423797399999999</v>
      </c>
      <c r="F675" s="160"/>
      <c r="G675" s="160"/>
      <c r="H675" s="160"/>
      <c r="I675" s="160"/>
    </row>
    <row r="676" spans="1:9" hidden="1" outlineLevel="2">
      <c r="A676" s="157" t="s">
        <v>18</v>
      </c>
      <c r="B676" s="157" t="s">
        <v>135</v>
      </c>
      <c r="C676" s="158" t="s">
        <v>2419</v>
      </c>
      <c r="D676" s="160"/>
      <c r="E676" s="159">
        <v>2.6984586000000001E-2</v>
      </c>
      <c r="F676" s="160"/>
      <c r="G676" s="160"/>
      <c r="H676" s="160"/>
      <c r="I676" s="160"/>
    </row>
    <row r="677" spans="1:9" hidden="1" outlineLevel="2">
      <c r="A677" s="157" t="s">
        <v>18</v>
      </c>
      <c r="B677" s="157" t="s">
        <v>136</v>
      </c>
      <c r="C677" s="158" t="s">
        <v>2420</v>
      </c>
      <c r="D677" s="160"/>
      <c r="E677" s="159">
        <v>0.66270967400000003</v>
      </c>
      <c r="F677" s="160"/>
      <c r="G677" s="160"/>
      <c r="H677" s="160"/>
      <c r="I677" s="160"/>
    </row>
    <row r="678" spans="1:9" hidden="1" outlineLevel="2">
      <c r="A678" s="157" t="s">
        <v>18</v>
      </c>
      <c r="B678" s="157" t="s">
        <v>137</v>
      </c>
      <c r="C678" s="158" t="s">
        <v>2421</v>
      </c>
      <c r="D678" s="160"/>
      <c r="E678" s="159">
        <v>3.0423799999999999E-3</v>
      </c>
      <c r="F678" s="160"/>
      <c r="G678" s="160"/>
      <c r="H678" s="160"/>
      <c r="I678" s="160"/>
    </row>
    <row r="679" spans="1:9" hidden="1" outlineLevel="2">
      <c r="A679" s="157" t="s">
        <v>18</v>
      </c>
      <c r="B679" s="157" t="s">
        <v>138</v>
      </c>
      <c r="C679" s="158" t="s">
        <v>2422</v>
      </c>
      <c r="D679" s="160"/>
      <c r="E679" s="159">
        <v>19.312497480000001</v>
      </c>
      <c r="F679" s="160"/>
      <c r="G679" s="160"/>
      <c r="H679" s="160"/>
      <c r="I679" s="160"/>
    </row>
    <row r="680" spans="1:9" hidden="1" outlineLevel="2">
      <c r="A680" s="157" t="s">
        <v>18</v>
      </c>
      <c r="B680" s="157" t="s">
        <v>139</v>
      </c>
      <c r="C680" s="158" t="s">
        <v>2423</v>
      </c>
      <c r="D680" s="160"/>
      <c r="E680" s="159">
        <v>7.2091171999999995E-2</v>
      </c>
      <c r="F680" s="160"/>
      <c r="G680" s="160"/>
      <c r="H680" s="160"/>
      <c r="I680" s="160"/>
    </row>
    <row r="681" spans="1:9" hidden="1" outlineLevel="2">
      <c r="A681" s="157" t="s">
        <v>18</v>
      </c>
      <c r="B681" s="157" t="s">
        <v>140</v>
      </c>
      <c r="C681" s="158" t="s">
        <v>2424</v>
      </c>
      <c r="D681" s="160"/>
      <c r="E681" s="159">
        <v>0.17857446299999999</v>
      </c>
      <c r="F681" s="160"/>
      <c r="G681" s="160"/>
      <c r="H681" s="160"/>
      <c r="I681" s="160"/>
    </row>
    <row r="682" spans="1:9" hidden="1" outlineLevel="2">
      <c r="A682" s="157" t="s">
        <v>18</v>
      </c>
      <c r="B682" s="157" t="s">
        <v>141</v>
      </c>
      <c r="C682" s="158" t="s">
        <v>2425</v>
      </c>
      <c r="D682" s="160"/>
      <c r="E682" s="159">
        <v>1.1997558E-2</v>
      </c>
      <c r="F682" s="160"/>
      <c r="G682" s="160"/>
      <c r="H682" s="160"/>
      <c r="I682" s="160"/>
    </row>
    <row r="683" spans="1:9" hidden="1" outlineLevel="2">
      <c r="A683" s="157" t="s">
        <v>18</v>
      </c>
      <c r="B683" s="157" t="s">
        <v>142</v>
      </c>
      <c r="C683" s="158" t="s">
        <v>2426</v>
      </c>
      <c r="D683" s="160"/>
      <c r="E683" s="159">
        <v>4.6561637759999996</v>
      </c>
      <c r="F683" s="160"/>
      <c r="G683" s="160"/>
      <c r="H683" s="160"/>
      <c r="I683" s="160"/>
    </row>
    <row r="684" spans="1:9" hidden="1" outlineLevel="2">
      <c r="A684" s="157" t="s">
        <v>18</v>
      </c>
      <c r="B684" s="157" t="s">
        <v>143</v>
      </c>
      <c r="C684" s="158" t="s">
        <v>2427</v>
      </c>
      <c r="D684" s="160"/>
      <c r="E684" s="159">
        <v>2.8968746219999999</v>
      </c>
      <c r="F684" s="160"/>
      <c r="G684" s="160"/>
      <c r="H684" s="160"/>
      <c r="I684" s="160"/>
    </row>
    <row r="685" spans="1:9" hidden="1" outlineLevel="2">
      <c r="A685" s="157" t="s">
        <v>18</v>
      </c>
      <c r="B685" s="157" t="s">
        <v>144</v>
      </c>
      <c r="C685" s="158" t="s">
        <v>2428</v>
      </c>
      <c r="D685" s="160"/>
      <c r="E685" s="159">
        <v>0.231485415</v>
      </c>
      <c r="F685" s="160"/>
      <c r="G685" s="160"/>
      <c r="H685" s="160"/>
      <c r="I685" s="160"/>
    </row>
    <row r="686" spans="1:9" hidden="1" outlineLevel="2">
      <c r="A686" s="157" t="s">
        <v>18</v>
      </c>
      <c r="B686" s="157" t="s">
        <v>145</v>
      </c>
      <c r="C686" s="158" t="s">
        <v>2429</v>
      </c>
      <c r="D686" s="160"/>
      <c r="E686" s="159">
        <v>0.14285956999999999</v>
      </c>
      <c r="F686" s="160"/>
      <c r="G686" s="160"/>
      <c r="H686" s="160"/>
      <c r="I686" s="160"/>
    </row>
    <row r="687" spans="1:9" hidden="1" outlineLevel="2">
      <c r="A687" s="157" t="s">
        <v>18</v>
      </c>
      <c r="B687" s="157" t="s">
        <v>167</v>
      </c>
      <c r="C687" s="158" t="s">
        <v>2430</v>
      </c>
      <c r="D687" s="160"/>
      <c r="E687" s="159">
        <v>2.328082E-3</v>
      </c>
      <c r="F687" s="160"/>
      <c r="G687" s="160"/>
      <c r="H687" s="160"/>
      <c r="I687" s="160"/>
    </row>
    <row r="688" spans="1:9" hidden="1" outlineLevel="2">
      <c r="A688" s="157" t="s">
        <v>18</v>
      </c>
      <c r="B688" s="157" t="s">
        <v>146</v>
      </c>
      <c r="C688" s="158" t="s">
        <v>2431</v>
      </c>
      <c r="D688" s="159">
        <v>15.288606</v>
      </c>
      <c r="E688" s="159">
        <v>0.25292700000000001</v>
      </c>
      <c r="F688" s="159">
        <v>0.31720999999999999</v>
      </c>
      <c r="G688" s="159">
        <v>1.400298</v>
      </c>
      <c r="H688" s="159">
        <v>0.14799300000000001</v>
      </c>
      <c r="I688" s="159">
        <v>3.637346</v>
      </c>
    </row>
    <row r="689" spans="1:9" hidden="1" outlineLevel="2">
      <c r="A689" s="157" t="s">
        <v>18</v>
      </c>
      <c r="B689" s="157" t="s">
        <v>148</v>
      </c>
      <c r="C689" s="158" t="s">
        <v>2433</v>
      </c>
      <c r="D689" s="159">
        <v>8.69</v>
      </c>
      <c r="E689" s="160"/>
      <c r="F689" s="159">
        <v>0.2</v>
      </c>
      <c r="G689" s="160"/>
      <c r="H689" s="160"/>
      <c r="I689" s="159">
        <v>1.59</v>
      </c>
    </row>
    <row r="690" spans="1:9" hidden="1" outlineLevel="2">
      <c r="A690" s="157" t="s">
        <v>18</v>
      </c>
      <c r="B690" s="157" t="s">
        <v>149</v>
      </c>
      <c r="C690" s="158" t="s">
        <v>2434</v>
      </c>
      <c r="D690" s="159">
        <v>2.17</v>
      </c>
      <c r="E690" s="160"/>
      <c r="F690" s="159">
        <v>7.0000000000000007E-2</v>
      </c>
      <c r="G690" s="160"/>
      <c r="H690" s="160"/>
      <c r="I690" s="159">
        <v>0.56000000000000005</v>
      </c>
    </row>
    <row r="691" spans="1:9" hidden="1" outlineLevel="2">
      <c r="A691" s="157" t="s">
        <v>18</v>
      </c>
      <c r="B691" s="157" t="s">
        <v>151</v>
      </c>
      <c r="C691" s="158" t="s">
        <v>2436</v>
      </c>
      <c r="D691" s="160"/>
      <c r="E691" s="160"/>
      <c r="F691" s="160"/>
      <c r="G691" s="160"/>
      <c r="H691" s="160"/>
      <c r="I691" s="159">
        <v>0.1129</v>
      </c>
    </row>
    <row r="692" spans="1:9" outlineLevel="1" collapsed="1">
      <c r="A692" s="163" t="s">
        <v>2298</v>
      </c>
      <c r="B692" s="157"/>
      <c r="C692" s="158"/>
      <c r="D692" s="160">
        <f t="shared" ref="D692:I692" si="4">SUBTOTAL(9,D555:D691)</f>
        <v>1280.8212575380001</v>
      </c>
      <c r="E692" s="160">
        <f t="shared" si="4"/>
        <v>155.23071690999998</v>
      </c>
      <c r="F692" s="160">
        <f t="shared" si="4"/>
        <v>456.21926760399998</v>
      </c>
      <c r="G692" s="160">
        <f t="shared" si="4"/>
        <v>642.30477401900009</v>
      </c>
      <c r="H692" s="160">
        <f t="shared" si="4"/>
        <v>192.00673000000009</v>
      </c>
      <c r="I692" s="159">
        <f t="shared" si="4"/>
        <v>2307.9082483260004</v>
      </c>
    </row>
    <row r="693" spans="1:9" hidden="1" outlineLevel="2">
      <c r="A693" s="157" t="s">
        <v>19</v>
      </c>
      <c r="B693" s="157" t="s">
        <v>23</v>
      </c>
      <c r="C693" s="158" t="s">
        <v>2302</v>
      </c>
      <c r="D693" s="159">
        <v>1.0339088759999999</v>
      </c>
      <c r="E693" s="160"/>
      <c r="F693" s="159">
        <v>1.0339088759999999</v>
      </c>
      <c r="G693" s="160"/>
      <c r="H693" s="159">
        <v>5.0357444090000003</v>
      </c>
      <c r="I693" s="159">
        <v>8.2104527999999996E-2</v>
      </c>
    </row>
    <row r="694" spans="1:9" hidden="1" outlineLevel="2">
      <c r="A694" s="157" t="s">
        <v>19</v>
      </c>
      <c r="B694" s="157" t="s">
        <v>24</v>
      </c>
      <c r="C694" s="158" t="s">
        <v>2303</v>
      </c>
      <c r="D694" s="159">
        <v>20.657826799999999</v>
      </c>
      <c r="E694" s="159">
        <v>3.3052522880000001</v>
      </c>
      <c r="F694" s="159">
        <v>82.631307199999995</v>
      </c>
      <c r="G694" s="159">
        <v>8.8002342169999999</v>
      </c>
      <c r="H694" s="159">
        <v>178.48362359999999</v>
      </c>
      <c r="I694" s="159">
        <v>1.404732222</v>
      </c>
    </row>
    <row r="695" spans="1:9" hidden="1" outlineLevel="2">
      <c r="A695" s="157" t="s">
        <v>19</v>
      </c>
      <c r="B695" s="157" t="s">
        <v>25</v>
      </c>
      <c r="C695" s="158" t="s">
        <v>2304</v>
      </c>
      <c r="D695" s="159">
        <v>5.8209420999999997E-2</v>
      </c>
      <c r="E695" s="159">
        <v>9.3135070000000004E-3</v>
      </c>
      <c r="F695" s="159">
        <v>0.64030363099999998</v>
      </c>
      <c r="G695" s="159">
        <v>7.5802636000000007E-2</v>
      </c>
      <c r="H695" s="159">
        <v>3.7021191760000001</v>
      </c>
      <c r="I695" s="159">
        <v>1.3155329E-2</v>
      </c>
    </row>
    <row r="696" spans="1:9" hidden="1" outlineLevel="2">
      <c r="A696" s="157" t="s">
        <v>19</v>
      </c>
      <c r="B696" s="157" t="s">
        <v>26</v>
      </c>
      <c r="C696" s="158" t="s">
        <v>2305</v>
      </c>
      <c r="D696" s="159">
        <v>573.64051500000005</v>
      </c>
      <c r="E696" s="159">
        <v>3.3462363380000002</v>
      </c>
      <c r="F696" s="159">
        <v>682.90537500000005</v>
      </c>
      <c r="G696" s="159">
        <v>2.936493113</v>
      </c>
      <c r="H696" s="159">
        <v>4.0974322499999998</v>
      </c>
      <c r="I696" s="159">
        <v>37.559795630000004</v>
      </c>
    </row>
    <row r="697" spans="1:9" hidden="1" outlineLevel="2">
      <c r="A697" s="157" t="s">
        <v>19</v>
      </c>
      <c r="B697" s="157" t="s">
        <v>27</v>
      </c>
      <c r="C697" s="158" t="s">
        <v>2306</v>
      </c>
      <c r="D697" s="159">
        <v>4.7472878850000004</v>
      </c>
      <c r="E697" s="159">
        <v>2.9782233000000002E-2</v>
      </c>
      <c r="F697" s="159">
        <v>8.4760234140000001</v>
      </c>
      <c r="G697" s="159">
        <v>2.3825786000000002E-2</v>
      </c>
      <c r="H697" s="159">
        <v>3.5738679000000002E-2</v>
      </c>
      <c r="I697" s="159">
        <v>0.30973521999999998</v>
      </c>
    </row>
    <row r="698" spans="1:9" hidden="1" outlineLevel="2">
      <c r="A698" s="157" t="s">
        <v>19</v>
      </c>
      <c r="B698" s="157" t="s">
        <v>28</v>
      </c>
      <c r="C698" s="158" t="s">
        <v>2307</v>
      </c>
      <c r="D698" s="159">
        <v>0.26924666600000002</v>
      </c>
      <c r="E698" s="159">
        <v>5.3849332999999999E-2</v>
      </c>
      <c r="F698" s="159">
        <v>0.96928799600000004</v>
      </c>
      <c r="G698" s="159">
        <v>0.11469907999999999</v>
      </c>
      <c r="H698" s="159">
        <v>2.3262911900000001</v>
      </c>
      <c r="I698" s="159">
        <v>3.8394575E-2</v>
      </c>
    </row>
    <row r="699" spans="1:9" hidden="1" outlineLevel="2">
      <c r="A699" s="157" t="s">
        <v>19</v>
      </c>
      <c r="B699" s="157" t="s">
        <v>29</v>
      </c>
      <c r="C699" s="158" t="s">
        <v>2308</v>
      </c>
      <c r="D699" s="159">
        <v>4.06067555</v>
      </c>
      <c r="E699" s="160"/>
      <c r="F699" s="159">
        <v>0.13437144500000001</v>
      </c>
      <c r="G699" s="160"/>
      <c r="H699" s="159">
        <v>0.54929865600000005</v>
      </c>
      <c r="I699" s="159">
        <v>0.147660929</v>
      </c>
    </row>
    <row r="700" spans="1:9" hidden="1" outlineLevel="2">
      <c r="A700" s="157" t="s">
        <v>19</v>
      </c>
      <c r="B700" s="157" t="s">
        <v>30</v>
      </c>
      <c r="C700" s="158" t="s">
        <v>2309</v>
      </c>
      <c r="D700" s="159">
        <v>30.93100299</v>
      </c>
      <c r="E700" s="159">
        <v>6.1862005990000002</v>
      </c>
      <c r="F700" s="159">
        <v>111.3516108</v>
      </c>
      <c r="G700" s="159">
        <v>13.176607280000001</v>
      </c>
      <c r="H700" s="159">
        <v>267.2438659</v>
      </c>
      <c r="I700" s="159">
        <v>4.4107610270000004</v>
      </c>
    </row>
    <row r="701" spans="1:9" hidden="1" outlineLevel="2">
      <c r="A701" s="157" t="s">
        <v>19</v>
      </c>
      <c r="B701" s="157" t="s">
        <v>31</v>
      </c>
      <c r="C701" s="158" t="s">
        <v>2310</v>
      </c>
      <c r="D701" s="159">
        <v>274.00610599999999</v>
      </c>
      <c r="E701" s="159">
        <v>137.00305299999999</v>
      </c>
      <c r="F701" s="159">
        <v>643.91434909999998</v>
      </c>
      <c r="G701" s="160"/>
      <c r="H701" s="159">
        <v>4.1100915899999997</v>
      </c>
      <c r="I701" s="159">
        <v>37.675839580000002</v>
      </c>
    </row>
    <row r="702" spans="1:9" hidden="1" outlineLevel="2">
      <c r="A702" s="157" t="s">
        <v>19</v>
      </c>
      <c r="B702" s="157" t="s">
        <v>32</v>
      </c>
      <c r="C702" s="158" t="s">
        <v>2311</v>
      </c>
      <c r="D702" s="159">
        <v>5.2571282510000001</v>
      </c>
      <c r="E702" s="159">
        <v>6.4297708999999995E-2</v>
      </c>
      <c r="F702" s="159">
        <v>18.538294359999998</v>
      </c>
      <c r="G702" s="159">
        <v>5.6426645999999997E-2</v>
      </c>
      <c r="H702" s="159">
        <v>7.8734854000000007E-2</v>
      </c>
      <c r="I702" s="159">
        <v>0.72173616399999996</v>
      </c>
    </row>
    <row r="703" spans="1:9" hidden="1" outlineLevel="2">
      <c r="A703" s="157" t="s">
        <v>19</v>
      </c>
      <c r="B703" s="157" t="s">
        <v>33</v>
      </c>
      <c r="C703" s="158" t="s">
        <v>2312</v>
      </c>
      <c r="D703" s="159">
        <v>1009.852223</v>
      </c>
      <c r="E703" s="159">
        <v>12.199557049999999</v>
      </c>
      <c r="F703" s="159">
        <v>17.621582409999998</v>
      </c>
      <c r="G703" s="159">
        <v>159.949748</v>
      </c>
      <c r="H703" s="159">
        <v>2.7110126779999999</v>
      </c>
      <c r="I703" s="159">
        <v>128.095349</v>
      </c>
    </row>
    <row r="704" spans="1:9" hidden="1" outlineLevel="2">
      <c r="A704" s="157" t="s">
        <v>19</v>
      </c>
      <c r="B704" s="157" t="s">
        <v>34</v>
      </c>
      <c r="C704" s="158" t="s">
        <v>2313</v>
      </c>
      <c r="D704" s="159">
        <v>600.88220449999994</v>
      </c>
      <c r="E704" s="159">
        <v>4.4259087849999998</v>
      </c>
      <c r="F704" s="159">
        <v>7.2897321169999998</v>
      </c>
      <c r="G704" s="159">
        <v>79.666358130000006</v>
      </c>
      <c r="H704" s="159">
        <v>1.0413903019999999</v>
      </c>
      <c r="I704" s="159">
        <v>137.9842151</v>
      </c>
    </row>
    <row r="705" spans="1:9" hidden="1" outlineLevel="2">
      <c r="A705" s="157" t="s">
        <v>19</v>
      </c>
      <c r="B705" s="157" t="s">
        <v>35</v>
      </c>
      <c r="C705" s="158" t="s">
        <v>2314</v>
      </c>
      <c r="D705" s="159">
        <v>148.02442740000001</v>
      </c>
      <c r="E705" s="159">
        <v>0.94617886900000003</v>
      </c>
      <c r="F705" s="159">
        <v>2.3969864670000001</v>
      </c>
      <c r="G705" s="159">
        <v>20.60567314</v>
      </c>
      <c r="H705" s="159">
        <v>0.42052394199999998</v>
      </c>
      <c r="I705" s="159">
        <v>12.61571825</v>
      </c>
    </row>
    <row r="706" spans="1:9" hidden="1" outlineLevel="2">
      <c r="A706" s="157" t="s">
        <v>19</v>
      </c>
      <c r="B706" s="157" t="s">
        <v>36</v>
      </c>
      <c r="C706" s="158" t="s">
        <v>2315</v>
      </c>
      <c r="D706" s="159">
        <v>36.58558292</v>
      </c>
      <c r="E706" s="159">
        <v>0.315392956</v>
      </c>
      <c r="F706" s="159">
        <v>0.70087323599999996</v>
      </c>
      <c r="G706" s="159">
        <v>7.148907007</v>
      </c>
      <c r="H706" s="159">
        <v>0.14017464700000001</v>
      </c>
      <c r="I706" s="159">
        <v>5.2565492699999998</v>
      </c>
    </row>
    <row r="707" spans="1:9" hidden="1" outlineLevel="2">
      <c r="A707" s="157" t="s">
        <v>19</v>
      </c>
      <c r="B707" s="157" t="s">
        <v>37</v>
      </c>
      <c r="C707" s="158" t="s">
        <v>2316</v>
      </c>
      <c r="D707" s="159">
        <v>329.71581300000003</v>
      </c>
      <c r="E707" s="159">
        <v>2.4285826780000002</v>
      </c>
      <c r="F707" s="159">
        <v>4.0000185290000001</v>
      </c>
      <c r="G707" s="159">
        <v>43.714488209999999</v>
      </c>
      <c r="H707" s="159">
        <v>0.57143121799999996</v>
      </c>
      <c r="I707" s="159">
        <v>75.714636440000007</v>
      </c>
    </row>
    <row r="708" spans="1:9" hidden="1" outlineLevel="2">
      <c r="A708" s="157" t="s">
        <v>19</v>
      </c>
      <c r="B708" s="157" t="s">
        <v>38</v>
      </c>
      <c r="C708" s="158" t="s">
        <v>2317</v>
      </c>
      <c r="D708" s="159">
        <v>81.224540809999993</v>
      </c>
      <c r="E708" s="159">
        <v>0.51919095699999995</v>
      </c>
      <c r="F708" s="159">
        <v>1.315283757</v>
      </c>
      <c r="G708" s="159">
        <v>11.30682528</v>
      </c>
      <c r="H708" s="159">
        <v>0.23075153600000001</v>
      </c>
      <c r="I708" s="159">
        <v>6.9225460920000002</v>
      </c>
    </row>
    <row r="709" spans="1:9" hidden="1" outlineLevel="2">
      <c r="A709" s="157" t="s">
        <v>19</v>
      </c>
      <c r="B709" s="157" t="s">
        <v>39</v>
      </c>
      <c r="C709" s="158" t="s">
        <v>2318</v>
      </c>
      <c r="D709" s="159">
        <v>20.032941000000001</v>
      </c>
      <c r="E709" s="159">
        <v>0.172697767</v>
      </c>
      <c r="F709" s="159">
        <v>0.38377281600000002</v>
      </c>
      <c r="G709" s="159">
        <v>3.9144827229999999</v>
      </c>
      <c r="H709" s="159">
        <v>7.6754562999999998E-2</v>
      </c>
      <c r="I709" s="159">
        <v>2.8782961199999999</v>
      </c>
    </row>
    <row r="710" spans="1:9" hidden="1" outlineLevel="2">
      <c r="A710" s="157" t="s">
        <v>19</v>
      </c>
      <c r="B710" s="157" t="s">
        <v>40</v>
      </c>
      <c r="C710" s="158" t="s">
        <v>2319</v>
      </c>
      <c r="D710" s="159">
        <v>1.9599930000000001</v>
      </c>
      <c r="E710" s="159">
        <v>3.6981E-2</v>
      </c>
      <c r="F710" s="159">
        <v>0.46842600000000001</v>
      </c>
      <c r="G710" s="159">
        <v>0.37720619999999999</v>
      </c>
      <c r="H710" s="159">
        <v>3.94464E-2</v>
      </c>
      <c r="I710" s="159">
        <v>5.0540699999999999E-3</v>
      </c>
    </row>
    <row r="711" spans="1:9" hidden="1" outlineLevel="2">
      <c r="A711" s="157" t="s">
        <v>19</v>
      </c>
      <c r="B711" s="157" t="s">
        <v>41</v>
      </c>
      <c r="C711" s="158" t="s">
        <v>2320</v>
      </c>
      <c r="D711" s="159">
        <v>5.67268259</v>
      </c>
      <c r="E711" s="159">
        <v>5.5614535E-2</v>
      </c>
      <c r="F711" s="159">
        <v>5.6891487999999997E-2</v>
      </c>
      <c r="G711" s="159">
        <v>0.85275620600000002</v>
      </c>
      <c r="H711" s="159">
        <v>6.2720837000000002E-2</v>
      </c>
      <c r="I711" s="159">
        <v>0.36458417500000001</v>
      </c>
    </row>
    <row r="712" spans="1:9" hidden="1" outlineLevel="2">
      <c r="A712" s="157" t="s">
        <v>19</v>
      </c>
      <c r="B712" s="157" t="s">
        <v>42</v>
      </c>
      <c r="C712" s="158" t="s">
        <v>2321</v>
      </c>
      <c r="D712" s="159">
        <v>4.5874944859999998</v>
      </c>
      <c r="E712" s="159">
        <v>5.5419396000000003E-2</v>
      </c>
      <c r="F712" s="159">
        <v>8.0050238999999995E-2</v>
      </c>
      <c r="G712" s="159">
        <v>0.72660986500000002</v>
      </c>
      <c r="H712" s="159">
        <v>1.2315421E-2</v>
      </c>
      <c r="I712" s="159">
        <v>0.58190366299999996</v>
      </c>
    </row>
    <row r="713" spans="1:9" hidden="1" outlineLevel="2">
      <c r="A713" s="157" t="s">
        <v>19</v>
      </c>
      <c r="B713" s="157" t="s">
        <v>43</v>
      </c>
      <c r="C713" s="158" t="s">
        <v>2322</v>
      </c>
      <c r="D713" s="159">
        <v>53.0877044</v>
      </c>
      <c r="E713" s="160"/>
      <c r="F713" s="159">
        <v>3.2613201200000002</v>
      </c>
      <c r="G713" s="159">
        <v>12.053812000000001</v>
      </c>
      <c r="H713" s="160"/>
      <c r="I713" s="159">
        <v>16.790450799999999</v>
      </c>
    </row>
    <row r="714" spans="1:9" hidden="1" outlineLevel="2">
      <c r="A714" s="157" t="s">
        <v>19</v>
      </c>
      <c r="B714" s="157" t="s">
        <v>44</v>
      </c>
      <c r="C714" s="158" t="s">
        <v>2323</v>
      </c>
      <c r="D714" s="159">
        <v>1.3806</v>
      </c>
      <c r="E714" s="159">
        <v>0.27610000000000001</v>
      </c>
      <c r="F714" s="159">
        <v>4.9702000000000002</v>
      </c>
      <c r="G714" s="159">
        <v>0.58809999999999996</v>
      </c>
      <c r="H714" s="159">
        <v>11.928599999999999</v>
      </c>
      <c r="I714" s="159">
        <v>0.19689999999999999</v>
      </c>
    </row>
    <row r="715" spans="1:9" hidden="1" outlineLevel="2">
      <c r="A715" s="157" t="s">
        <v>19</v>
      </c>
      <c r="B715" s="157" t="s">
        <v>45</v>
      </c>
      <c r="C715" s="158" t="s">
        <v>2324</v>
      </c>
      <c r="D715" s="160"/>
      <c r="E715" s="160"/>
      <c r="F715" s="160"/>
      <c r="G715" s="159">
        <v>144.3878</v>
      </c>
      <c r="H715" s="160"/>
      <c r="I715" s="160"/>
    </row>
    <row r="716" spans="1:9" hidden="1" outlineLevel="2">
      <c r="A716" s="157" t="s">
        <v>19</v>
      </c>
      <c r="B716" s="157" t="s">
        <v>46</v>
      </c>
      <c r="C716" s="158" t="s">
        <v>2325</v>
      </c>
      <c r="D716" s="160"/>
      <c r="E716" s="160"/>
      <c r="F716" s="160"/>
      <c r="G716" s="159">
        <v>0.77829999999999999</v>
      </c>
      <c r="H716" s="160"/>
      <c r="I716" s="160"/>
    </row>
    <row r="717" spans="1:9" hidden="1" outlineLevel="2">
      <c r="A717" s="157" t="s">
        <v>19</v>
      </c>
      <c r="B717" s="157" t="s">
        <v>47</v>
      </c>
      <c r="C717" s="158" t="s">
        <v>2326</v>
      </c>
      <c r="D717" s="159">
        <v>16.260000000000002</v>
      </c>
      <c r="E717" s="160"/>
      <c r="F717" s="160"/>
      <c r="G717" s="159">
        <v>18.86</v>
      </c>
      <c r="H717" s="160"/>
      <c r="I717" s="159">
        <v>4.87</v>
      </c>
    </row>
    <row r="718" spans="1:9" hidden="1" outlineLevel="2">
      <c r="A718" s="157" t="s">
        <v>19</v>
      </c>
      <c r="B718" s="157" t="s">
        <v>48</v>
      </c>
      <c r="C718" s="158" t="s">
        <v>2327</v>
      </c>
      <c r="D718" s="159">
        <v>44.23</v>
      </c>
      <c r="E718" s="160"/>
      <c r="F718" s="160"/>
      <c r="G718" s="159">
        <v>108.97</v>
      </c>
      <c r="H718" s="160"/>
      <c r="I718" s="159">
        <v>13.52</v>
      </c>
    </row>
    <row r="719" spans="1:9" hidden="1" outlineLevel="2">
      <c r="A719" s="157" t="s">
        <v>19</v>
      </c>
      <c r="B719" s="157" t="s">
        <v>49</v>
      </c>
      <c r="C719" s="158" t="s">
        <v>2328</v>
      </c>
      <c r="D719" s="160"/>
      <c r="E719" s="160"/>
      <c r="F719" s="160"/>
      <c r="G719" s="160"/>
      <c r="H719" s="160"/>
      <c r="I719" s="159">
        <v>2.56</v>
      </c>
    </row>
    <row r="720" spans="1:9" hidden="1" outlineLevel="2">
      <c r="A720" s="157" t="s">
        <v>19</v>
      </c>
      <c r="B720" s="157" t="s">
        <v>50</v>
      </c>
      <c r="C720" s="158" t="s">
        <v>2329</v>
      </c>
      <c r="D720" s="159">
        <v>3.49</v>
      </c>
      <c r="E720" s="160"/>
      <c r="F720" s="160"/>
      <c r="G720" s="159">
        <v>21.42</v>
      </c>
      <c r="H720" s="160"/>
      <c r="I720" s="159">
        <v>1.69</v>
      </c>
    </row>
    <row r="721" spans="1:9" hidden="1" outlineLevel="2">
      <c r="A721" s="157" t="s">
        <v>19</v>
      </c>
      <c r="B721" s="157" t="s">
        <v>51</v>
      </c>
      <c r="C721" s="158" t="s">
        <v>2330</v>
      </c>
      <c r="D721" s="160"/>
      <c r="E721" s="160"/>
      <c r="F721" s="160"/>
      <c r="G721" s="159">
        <v>2.23</v>
      </c>
      <c r="H721" s="160"/>
      <c r="I721" s="159">
        <v>0.1</v>
      </c>
    </row>
    <row r="722" spans="1:9" hidden="1" outlineLevel="2">
      <c r="A722" s="157" t="s">
        <v>19</v>
      </c>
      <c r="B722" s="157" t="s">
        <v>52</v>
      </c>
      <c r="C722" s="158" t="s">
        <v>2331</v>
      </c>
      <c r="D722" s="160"/>
      <c r="E722" s="160"/>
      <c r="F722" s="160"/>
      <c r="G722" s="160"/>
      <c r="H722" s="160"/>
      <c r="I722" s="159">
        <v>56.19</v>
      </c>
    </row>
    <row r="723" spans="1:9" hidden="1" outlineLevel="2">
      <c r="A723" s="157" t="s">
        <v>19</v>
      </c>
      <c r="B723" s="157" t="s">
        <v>152</v>
      </c>
      <c r="C723" s="158" t="s">
        <v>2332</v>
      </c>
      <c r="D723" s="160"/>
      <c r="E723" s="160"/>
      <c r="F723" s="160"/>
      <c r="G723" s="160"/>
      <c r="H723" s="160"/>
      <c r="I723" s="159">
        <v>1.1459999999999999</v>
      </c>
    </row>
    <row r="724" spans="1:9" hidden="1" outlineLevel="2">
      <c r="A724" s="157" t="s">
        <v>19</v>
      </c>
      <c r="B724" s="157" t="s">
        <v>53</v>
      </c>
      <c r="C724" s="158" t="s">
        <v>2333</v>
      </c>
      <c r="D724" s="160"/>
      <c r="E724" s="160"/>
      <c r="F724" s="160"/>
      <c r="G724" s="160"/>
      <c r="H724" s="160"/>
      <c r="I724" s="159">
        <v>1.65E-4</v>
      </c>
    </row>
    <row r="725" spans="1:9" hidden="1" outlineLevel="2">
      <c r="A725" s="157" t="s">
        <v>19</v>
      </c>
      <c r="B725" s="157" t="s">
        <v>54</v>
      </c>
      <c r="C725" s="158" t="s">
        <v>2334</v>
      </c>
      <c r="D725" s="160"/>
      <c r="E725" s="160"/>
      <c r="F725" s="160"/>
      <c r="G725" s="159">
        <v>0.77</v>
      </c>
      <c r="H725" s="160"/>
      <c r="I725" s="160"/>
    </row>
    <row r="726" spans="1:9" hidden="1" outlineLevel="2">
      <c r="A726" s="157" t="s">
        <v>19</v>
      </c>
      <c r="B726" s="157" t="s">
        <v>55</v>
      </c>
      <c r="C726" s="158" t="s">
        <v>2335</v>
      </c>
      <c r="D726" s="160"/>
      <c r="E726" s="160"/>
      <c r="F726" s="160"/>
      <c r="G726" s="159">
        <v>50.18</v>
      </c>
      <c r="H726" s="160"/>
      <c r="I726" s="160"/>
    </row>
    <row r="727" spans="1:9" hidden="1" outlineLevel="2">
      <c r="A727" s="157" t="s">
        <v>19</v>
      </c>
      <c r="B727" s="157" t="s">
        <v>56</v>
      </c>
      <c r="C727" s="158" t="s">
        <v>2336</v>
      </c>
      <c r="D727" s="160"/>
      <c r="E727" s="160"/>
      <c r="F727" s="160"/>
      <c r="G727" s="159">
        <v>13.15</v>
      </c>
      <c r="H727" s="160"/>
      <c r="I727" s="160"/>
    </row>
    <row r="728" spans="1:9" hidden="1" outlineLevel="2">
      <c r="A728" s="157" t="s">
        <v>19</v>
      </c>
      <c r="B728" s="157" t="s">
        <v>57</v>
      </c>
      <c r="C728" s="158" t="s">
        <v>2337</v>
      </c>
      <c r="D728" s="160"/>
      <c r="E728" s="160"/>
      <c r="F728" s="160"/>
      <c r="G728" s="159">
        <v>4</v>
      </c>
      <c r="H728" s="160"/>
      <c r="I728" s="160"/>
    </row>
    <row r="729" spans="1:9" hidden="1" outlineLevel="2">
      <c r="A729" s="157" t="s">
        <v>19</v>
      </c>
      <c r="B729" s="157" t="s">
        <v>58</v>
      </c>
      <c r="C729" s="158" t="s">
        <v>2338</v>
      </c>
      <c r="D729" s="160"/>
      <c r="E729" s="159">
        <v>29.41</v>
      </c>
      <c r="F729" s="160"/>
      <c r="G729" s="160"/>
      <c r="H729" s="160"/>
      <c r="I729" s="160"/>
    </row>
    <row r="730" spans="1:9" hidden="1" outlineLevel="2">
      <c r="A730" s="157" t="s">
        <v>19</v>
      </c>
      <c r="B730" s="157" t="s">
        <v>59</v>
      </c>
      <c r="C730" s="158" t="s">
        <v>2339</v>
      </c>
      <c r="D730" s="160"/>
      <c r="E730" s="160"/>
      <c r="F730" s="160"/>
      <c r="G730" s="160"/>
      <c r="H730" s="160"/>
      <c r="I730" s="159">
        <v>242.01259999999999</v>
      </c>
    </row>
    <row r="731" spans="1:9" hidden="1" outlineLevel="2">
      <c r="A731" s="157" t="s">
        <v>19</v>
      </c>
      <c r="B731" s="157" t="s">
        <v>60</v>
      </c>
      <c r="C731" s="158" t="s">
        <v>2340</v>
      </c>
      <c r="D731" s="160"/>
      <c r="E731" s="160"/>
      <c r="F731" s="160"/>
      <c r="G731" s="160"/>
      <c r="H731" s="160"/>
      <c r="I731" s="159">
        <v>207.3184</v>
      </c>
    </row>
    <row r="732" spans="1:9" hidden="1" outlineLevel="2">
      <c r="A732" s="157" t="s">
        <v>19</v>
      </c>
      <c r="B732" s="157" t="s">
        <v>61</v>
      </c>
      <c r="C732" s="158" t="s">
        <v>2341</v>
      </c>
      <c r="D732" s="160"/>
      <c r="E732" s="160"/>
      <c r="F732" s="160"/>
      <c r="G732" s="160"/>
      <c r="H732" s="160"/>
      <c r="I732" s="159">
        <v>122.9568</v>
      </c>
    </row>
    <row r="733" spans="1:9" hidden="1" outlineLevel="2">
      <c r="A733" s="157" t="s">
        <v>19</v>
      </c>
      <c r="B733" s="157" t="s">
        <v>62</v>
      </c>
      <c r="C733" s="158" t="s">
        <v>2221</v>
      </c>
      <c r="D733" s="160"/>
      <c r="E733" s="160"/>
      <c r="F733" s="160"/>
      <c r="G733" s="160"/>
      <c r="H733" s="160"/>
      <c r="I733" s="159">
        <v>1.2113</v>
      </c>
    </row>
    <row r="734" spans="1:9" hidden="1" outlineLevel="2">
      <c r="A734" s="157" t="s">
        <v>19</v>
      </c>
      <c r="B734" s="157" t="s">
        <v>64</v>
      </c>
      <c r="C734" s="158" t="s">
        <v>2343</v>
      </c>
      <c r="D734" s="160"/>
      <c r="E734" s="160"/>
      <c r="F734" s="160"/>
      <c r="G734" s="160"/>
      <c r="H734" s="160"/>
      <c r="I734" s="159">
        <v>28.965399999999999</v>
      </c>
    </row>
    <row r="735" spans="1:9" hidden="1" outlineLevel="2">
      <c r="A735" s="157" t="s">
        <v>19</v>
      </c>
      <c r="B735" s="157" t="s">
        <v>65</v>
      </c>
      <c r="C735" s="158" t="s">
        <v>2344</v>
      </c>
      <c r="D735" s="160"/>
      <c r="E735" s="160"/>
      <c r="F735" s="160"/>
      <c r="G735" s="160"/>
      <c r="H735" s="160"/>
      <c r="I735" s="159">
        <v>88.099599999999995</v>
      </c>
    </row>
    <row r="736" spans="1:9" hidden="1" outlineLevel="2">
      <c r="A736" s="157" t="s">
        <v>19</v>
      </c>
      <c r="B736" s="157" t="s">
        <v>67</v>
      </c>
      <c r="C736" s="158" t="s">
        <v>2346</v>
      </c>
      <c r="D736" s="160"/>
      <c r="E736" s="160"/>
      <c r="F736" s="160"/>
      <c r="G736" s="160"/>
      <c r="H736" s="160"/>
      <c r="I736" s="159">
        <v>0.39900000000000002</v>
      </c>
    </row>
    <row r="737" spans="1:9" hidden="1" outlineLevel="2">
      <c r="A737" s="157" t="s">
        <v>19</v>
      </c>
      <c r="B737" s="157" t="s">
        <v>68</v>
      </c>
      <c r="C737" s="158" t="s">
        <v>2347</v>
      </c>
      <c r="D737" s="160"/>
      <c r="E737" s="160"/>
      <c r="F737" s="160"/>
      <c r="G737" s="160"/>
      <c r="H737" s="160"/>
      <c r="I737" s="159">
        <v>7.1454000000000004</v>
      </c>
    </row>
    <row r="738" spans="1:9" hidden="1" outlineLevel="2">
      <c r="A738" s="157" t="s">
        <v>19</v>
      </c>
      <c r="B738" s="157" t="s">
        <v>153</v>
      </c>
      <c r="C738" s="158" t="s">
        <v>2437</v>
      </c>
      <c r="D738" s="160"/>
      <c r="E738" s="160"/>
      <c r="F738" s="160"/>
      <c r="G738" s="160"/>
      <c r="H738" s="160"/>
      <c r="I738" s="159">
        <v>7.3499999999999996E-2</v>
      </c>
    </row>
    <row r="739" spans="1:9" hidden="1" outlineLevel="2">
      <c r="A739" s="157" t="s">
        <v>19</v>
      </c>
      <c r="B739" s="157" t="s">
        <v>69</v>
      </c>
      <c r="C739" s="158" t="s">
        <v>2348</v>
      </c>
      <c r="D739" s="160"/>
      <c r="E739" s="160"/>
      <c r="F739" s="160"/>
      <c r="G739" s="160"/>
      <c r="H739" s="160"/>
      <c r="I739" s="159">
        <v>14.503500000000001</v>
      </c>
    </row>
    <row r="740" spans="1:9" hidden="1" outlineLevel="2">
      <c r="A740" s="157" t="s">
        <v>19</v>
      </c>
      <c r="B740" s="157" t="s">
        <v>170</v>
      </c>
      <c r="C740" s="158" t="s">
        <v>2440</v>
      </c>
      <c r="D740" s="160"/>
      <c r="E740" s="160"/>
      <c r="F740" s="160"/>
      <c r="G740" s="160"/>
      <c r="H740" s="160"/>
      <c r="I740" s="159">
        <v>4.9596</v>
      </c>
    </row>
    <row r="741" spans="1:9" hidden="1" outlineLevel="2">
      <c r="A741" s="157" t="s">
        <v>19</v>
      </c>
      <c r="B741" s="157" t="s">
        <v>70</v>
      </c>
      <c r="C741" s="158" t="s">
        <v>2349</v>
      </c>
      <c r="D741" s="160"/>
      <c r="E741" s="160"/>
      <c r="F741" s="160"/>
      <c r="G741" s="160"/>
      <c r="H741" s="160"/>
      <c r="I741" s="159">
        <v>42.091999999999999</v>
      </c>
    </row>
    <row r="742" spans="1:9" hidden="1" outlineLevel="2">
      <c r="A742" s="157" t="s">
        <v>19</v>
      </c>
      <c r="B742" s="157" t="s">
        <v>71</v>
      </c>
      <c r="C742" s="158" t="s">
        <v>2350</v>
      </c>
      <c r="D742" s="160"/>
      <c r="E742" s="160"/>
      <c r="F742" s="160"/>
      <c r="G742" s="160"/>
      <c r="H742" s="160"/>
      <c r="I742" s="159">
        <v>136.7841</v>
      </c>
    </row>
    <row r="743" spans="1:9" hidden="1" outlineLevel="2">
      <c r="A743" s="157" t="s">
        <v>19</v>
      </c>
      <c r="B743" s="157" t="s">
        <v>72</v>
      </c>
      <c r="C743" s="158" t="s">
        <v>2351</v>
      </c>
      <c r="D743" s="160"/>
      <c r="E743" s="160"/>
      <c r="F743" s="160"/>
      <c r="G743" s="160"/>
      <c r="H743" s="160"/>
      <c r="I743" s="159">
        <v>136.7841</v>
      </c>
    </row>
    <row r="744" spans="1:9" hidden="1" outlineLevel="2">
      <c r="A744" s="157" t="s">
        <v>19</v>
      </c>
      <c r="B744" s="157" t="s">
        <v>73</v>
      </c>
      <c r="C744" s="158" t="s">
        <v>2352</v>
      </c>
      <c r="D744" s="160"/>
      <c r="E744" s="160"/>
      <c r="F744" s="160"/>
      <c r="G744" s="160"/>
      <c r="H744" s="160"/>
      <c r="I744" s="159">
        <v>278.60000000000002</v>
      </c>
    </row>
    <row r="745" spans="1:9" hidden="1" outlineLevel="2">
      <c r="A745" s="157" t="s">
        <v>19</v>
      </c>
      <c r="B745" s="157" t="s">
        <v>74</v>
      </c>
      <c r="C745" s="158" t="s">
        <v>2353</v>
      </c>
      <c r="D745" s="160"/>
      <c r="E745" s="160"/>
      <c r="F745" s="160"/>
      <c r="G745" s="160"/>
      <c r="H745" s="160"/>
      <c r="I745" s="159">
        <v>334.37200000000001</v>
      </c>
    </row>
    <row r="746" spans="1:9" hidden="1" outlineLevel="2">
      <c r="A746" s="157" t="s">
        <v>19</v>
      </c>
      <c r="B746" s="157" t="s">
        <v>75</v>
      </c>
      <c r="C746" s="158" t="s">
        <v>2354</v>
      </c>
      <c r="D746" s="160"/>
      <c r="E746" s="160"/>
      <c r="F746" s="160"/>
      <c r="G746" s="160"/>
      <c r="H746" s="160"/>
      <c r="I746" s="159">
        <v>17.399999999999999</v>
      </c>
    </row>
    <row r="747" spans="1:9" hidden="1" outlineLevel="2">
      <c r="A747" s="157" t="s">
        <v>19</v>
      </c>
      <c r="B747" s="157" t="s">
        <v>76</v>
      </c>
      <c r="C747" s="158" t="s">
        <v>2355</v>
      </c>
      <c r="D747" s="160"/>
      <c r="E747" s="160"/>
      <c r="F747" s="160"/>
      <c r="G747" s="160"/>
      <c r="H747" s="160"/>
      <c r="I747" s="159">
        <v>72.94</v>
      </c>
    </row>
    <row r="748" spans="1:9" hidden="1" outlineLevel="2">
      <c r="A748" s="157" t="s">
        <v>19</v>
      </c>
      <c r="B748" s="157" t="s">
        <v>77</v>
      </c>
      <c r="C748" s="158" t="s">
        <v>2356</v>
      </c>
      <c r="D748" s="160"/>
      <c r="E748" s="160"/>
      <c r="F748" s="160"/>
      <c r="G748" s="160"/>
      <c r="H748" s="160"/>
      <c r="I748" s="159">
        <v>32.21</v>
      </c>
    </row>
    <row r="749" spans="1:9" hidden="1" outlineLevel="2">
      <c r="A749" s="157" t="s">
        <v>19</v>
      </c>
      <c r="B749" s="157" t="s">
        <v>78</v>
      </c>
      <c r="C749" s="158" t="s">
        <v>2357</v>
      </c>
      <c r="D749" s="160"/>
      <c r="E749" s="160"/>
      <c r="F749" s="160"/>
      <c r="G749" s="160"/>
      <c r="H749" s="160"/>
      <c r="I749" s="159">
        <v>35.950000000000003</v>
      </c>
    </row>
    <row r="750" spans="1:9" hidden="1" outlineLevel="2">
      <c r="A750" s="157" t="s">
        <v>19</v>
      </c>
      <c r="B750" s="157" t="s">
        <v>79</v>
      </c>
      <c r="C750" s="158" t="s">
        <v>2358</v>
      </c>
      <c r="D750" s="160"/>
      <c r="E750" s="160"/>
      <c r="F750" s="160"/>
      <c r="G750" s="160"/>
      <c r="H750" s="160"/>
      <c r="I750" s="159">
        <v>39.47</v>
      </c>
    </row>
    <row r="751" spans="1:9" hidden="1" outlineLevel="2">
      <c r="A751" s="157" t="s">
        <v>19</v>
      </c>
      <c r="B751" s="157" t="s">
        <v>80</v>
      </c>
      <c r="C751" s="158" t="s">
        <v>2359</v>
      </c>
      <c r="D751" s="160"/>
      <c r="E751" s="160"/>
      <c r="F751" s="160"/>
      <c r="G751" s="160"/>
      <c r="H751" s="160"/>
      <c r="I751" s="159">
        <v>119.92</v>
      </c>
    </row>
    <row r="752" spans="1:9" hidden="1" outlineLevel="2">
      <c r="A752" s="157" t="s">
        <v>19</v>
      </c>
      <c r="B752" s="157" t="s">
        <v>81</v>
      </c>
      <c r="C752" s="158" t="s">
        <v>2360</v>
      </c>
      <c r="D752" s="160"/>
      <c r="E752" s="160"/>
      <c r="F752" s="160"/>
      <c r="G752" s="160"/>
      <c r="H752" s="160"/>
      <c r="I752" s="159">
        <v>542.97617979999995</v>
      </c>
    </row>
    <row r="753" spans="1:9" hidden="1" outlineLevel="2">
      <c r="A753" s="157" t="s">
        <v>19</v>
      </c>
      <c r="B753" s="157" t="s">
        <v>82</v>
      </c>
      <c r="C753" s="158" t="s">
        <v>2361</v>
      </c>
      <c r="D753" s="160"/>
      <c r="E753" s="160"/>
      <c r="F753" s="160"/>
      <c r="G753" s="160"/>
      <c r="H753" s="160"/>
      <c r="I753" s="159">
        <v>163.17641599999999</v>
      </c>
    </row>
    <row r="754" spans="1:9" hidden="1" outlineLevel="2">
      <c r="A754" s="157" t="s">
        <v>19</v>
      </c>
      <c r="B754" s="157" t="s">
        <v>83</v>
      </c>
      <c r="C754" s="158" t="s">
        <v>2362</v>
      </c>
      <c r="D754" s="160"/>
      <c r="E754" s="160"/>
      <c r="F754" s="160"/>
      <c r="G754" s="160"/>
      <c r="H754" s="160"/>
      <c r="I754" s="159">
        <v>296.45850660000002</v>
      </c>
    </row>
    <row r="755" spans="1:9" hidden="1" outlineLevel="2">
      <c r="A755" s="157" t="s">
        <v>19</v>
      </c>
      <c r="B755" s="157" t="s">
        <v>84</v>
      </c>
      <c r="C755" s="158" t="s">
        <v>2363</v>
      </c>
      <c r="D755" s="160"/>
      <c r="E755" s="160"/>
      <c r="F755" s="160"/>
      <c r="G755" s="160"/>
      <c r="H755" s="160"/>
      <c r="I755" s="159">
        <v>249.25504749999999</v>
      </c>
    </row>
    <row r="756" spans="1:9" hidden="1" outlineLevel="2">
      <c r="A756" s="157" t="s">
        <v>19</v>
      </c>
      <c r="B756" s="157" t="s">
        <v>85</v>
      </c>
      <c r="C756" s="158" t="s">
        <v>2364</v>
      </c>
      <c r="D756" s="160"/>
      <c r="E756" s="160"/>
      <c r="F756" s="160"/>
      <c r="G756" s="160"/>
      <c r="H756" s="160"/>
      <c r="I756" s="159">
        <v>132.25204890000001</v>
      </c>
    </row>
    <row r="757" spans="1:9" hidden="1" outlineLevel="2">
      <c r="A757" s="157" t="s">
        <v>19</v>
      </c>
      <c r="B757" s="157" t="s">
        <v>86</v>
      </c>
      <c r="C757" s="158" t="s">
        <v>2365</v>
      </c>
      <c r="D757" s="160"/>
      <c r="E757" s="160"/>
      <c r="F757" s="160"/>
      <c r="G757" s="160"/>
      <c r="H757" s="160"/>
      <c r="I757" s="159">
        <v>436.27614460000001</v>
      </c>
    </row>
    <row r="758" spans="1:9" hidden="1" outlineLevel="2">
      <c r="A758" s="157" t="s">
        <v>19</v>
      </c>
      <c r="B758" s="157" t="s">
        <v>87</v>
      </c>
      <c r="C758" s="158" t="s">
        <v>2366</v>
      </c>
      <c r="D758" s="160"/>
      <c r="E758" s="160"/>
      <c r="F758" s="160"/>
      <c r="G758" s="160"/>
      <c r="H758" s="160"/>
      <c r="I758" s="159">
        <v>18.000804970000001</v>
      </c>
    </row>
    <row r="759" spans="1:9" hidden="1" outlineLevel="2">
      <c r="A759" s="157" t="s">
        <v>19</v>
      </c>
      <c r="B759" s="157" t="s">
        <v>88</v>
      </c>
      <c r="C759" s="158" t="s">
        <v>2367</v>
      </c>
      <c r="D759" s="160"/>
      <c r="E759" s="160"/>
      <c r="F759" s="160"/>
      <c r="G759" s="160"/>
      <c r="H759" s="160"/>
      <c r="I759" s="159">
        <v>34.799999999999997</v>
      </c>
    </row>
    <row r="760" spans="1:9" hidden="1" outlineLevel="2">
      <c r="A760" s="157" t="s">
        <v>19</v>
      </c>
      <c r="B760" s="157" t="s">
        <v>89</v>
      </c>
      <c r="C760" s="158" t="s">
        <v>2368</v>
      </c>
      <c r="D760" s="160"/>
      <c r="E760" s="160"/>
      <c r="F760" s="160"/>
      <c r="G760" s="160"/>
      <c r="H760" s="160"/>
      <c r="I760" s="159">
        <v>13.26</v>
      </c>
    </row>
    <row r="761" spans="1:9" hidden="1" outlineLevel="2">
      <c r="A761" s="157" t="s">
        <v>19</v>
      </c>
      <c r="B761" s="157" t="s">
        <v>90</v>
      </c>
      <c r="C761" s="158" t="s">
        <v>2369</v>
      </c>
      <c r="D761" s="160"/>
      <c r="E761" s="160"/>
      <c r="F761" s="160"/>
      <c r="G761" s="160"/>
      <c r="H761" s="160"/>
      <c r="I761" s="159">
        <v>22.12</v>
      </c>
    </row>
    <row r="762" spans="1:9" hidden="1" outlineLevel="2">
      <c r="A762" s="157" t="s">
        <v>19</v>
      </c>
      <c r="B762" s="157" t="s">
        <v>91</v>
      </c>
      <c r="C762" s="158" t="s">
        <v>2370</v>
      </c>
      <c r="D762" s="160"/>
      <c r="E762" s="160"/>
      <c r="F762" s="160"/>
      <c r="G762" s="160"/>
      <c r="H762" s="160"/>
      <c r="I762" s="159">
        <v>49.63</v>
      </c>
    </row>
    <row r="763" spans="1:9" hidden="1" outlineLevel="2">
      <c r="A763" s="157" t="s">
        <v>19</v>
      </c>
      <c r="B763" s="157" t="s">
        <v>93</v>
      </c>
      <c r="C763" s="158" t="s">
        <v>2252</v>
      </c>
      <c r="D763" s="160"/>
      <c r="E763" s="160"/>
      <c r="F763" s="160"/>
      <c r="G763" s="160"/>
      <c r="H763" s="160"/>
      <c r="I763" s="159">
        <v>6.9930000000000003</v>
      </c>
    </row>
    <row r="764" spans="1:9" hidden="1" outlineLevel="2">
      <c r="A764" s="157" t="s">
        <v>19</v>
      </c>
      <c r="B764" s="157" t="s">
        <v>94</v>
      </c>
      <c r="C764" s="158" t="s">
        <v>2253</v>
      </c>
      <c r="D764" s="160"/>
      <c r="E764" s="160"/>
      <c r="F764" s="160"/>
      <c r="G764" s="160"/>
      <c r="H764" s="160"/>
      <c r="I764" s="159">
        <v>77.741</v>
      </c>
    </row>
    <row r="765" spans="1:9" hidden="1" outlineLevel="2">
      <c r="A765" s="157" t="s">
        <v>19</v>
      </c>
      <c r="B765" s="157" t="s">
        <v>95</v>
      </c>
      <c r="C765" s="158" t="s">
        <v>2254</v>
      </c>
      <c r="D765" s="160"/>
      <c r="E765" s="160"/>
      <c r="F765" s="160"/>
      <c r="G765" s="160"/>
      <c r="H765" s="160"/>
      <c r="I765" s="159">
        <v>9.8770000000000007</v>
      </c>
    </row>
    <row r="766" spans="1:9" hidden="1" outlineLevel="2">
      <c r="A766" s="157" t="s">
        <v>19</v>
      </c>
      <c r="B766" s="157" t="s">
        <v>96</v>
      </c>
      <c r="C766" s="158" t="s">
        <v>2372</v>
      </c>
      <c r="D766" s="160"/>
      <c r="E766" s="160"/>
      <c r="F766" s="160"/>
      <c r="G766" s="160"/>
      <c r="H766" s="160"/>
      <c r="I766" s="159">
        <v>7.6901000000000002</v>
      </c>
    </row>
    <row r="767" spans="1:9" hidden="1" outlineLevel="2">
      <c r="A767" s="157" t="s">
        <v>19</v>
      </c>
      <c r="B767" s="157" t="s">
        <v>97</v>
      </c>
      <c r="C767" s="158" t="s">
        <v>2256</v>
      </c>
      <c r="D767" s="160"/>
      <c r="E767" s="160"/>
      <c r="F767" s="160"/>
      <c r="G767" s="160"/>
      <c r="H767" s="160"/>
      <c r="I767" s="159">
        <v>0.80110000000000003</v>
      </c>
    </row>
    <row r="768" spans="1:9" hidden="1" outlineLevel="2">
      <c r="A768" s="157" t="s">
        <v>19</v>
      </c>
      <c r="B768" s="157" t="s">
        <v>98</v>
      </c>
      <c r="C768" s="158" t="s">
        <v>2257</v>
      </c>
      <c r="D768" s="160"/>
      <c r="E768" s="160"/>
      <c r="F768" s="160"/>
      <c r="G768" s="160"/>
      <c r="H768" s="160"/>
      <c r="I768" s="159">
        <v>5.2999999999999999E-2</v>
      </c>
    </row>
    <row r="769" spans="1:9" hidden="1" outlineLevel="2">
      <c r="A769" s="157" t="s">
        <v>19</v>
      </c>
      <c r="B769" s="157" t="s">
        <v>99</v>
      </c>
      <c r="C769" s="158" t="s">
        <v>2258</v>
      </c>
      <c r="D769" s="160"/>
      <c r="E769" s="160"/>
      <c r="F769" s="160"/>
      <c r="G769" s="160"/>
      <c r="H769" s="160"/>
      <c r="I769" s="159">
        <v>0.96199999999999997</v>
      </c>
    </row>
    <row r="770" spans="1:9" hidden="1" outlineLevel="2">
      <c r="A770" s="157" t="s">
        <v>19</v>
      </c>
      <c r="B770" s="157" t="s">
        <v>100</v>
      </c>
      <c r="C770" s="158" t="s">
        <v>2259</v>
      </c>
      <c r="D770" s="160"/>
      <c r="E770" s="160"/>
      <c r="F770" s="160"/>
      <c r="G770" s="160"/>
      <c r="H770" s="160"/>
      <c r="I770" s="159">
        <v>5.6120000000000001</v>
      </c>
    </row>
    <row r="771" spans="1:9" hidden="1" outlineLevel="2">
      <c r="A771" s="157" t="s">
        <v>19</v>
      </c>
      <c r="B771" s="157" t="s">
        <v>101</v>
      </c>
      <c r="C771" s="158" t="s">
        <v>2373</v>
      </c>
      <c r="D771" s="160"/>
      <c r="E771" s="160"/>
      <c r="F771" s="160"/>
      <c r="G771" s="160"/>
      <c r="H771" s="160"/>
      <c r="I771" s="159">
        <v>5.4349999999999996</v>
      </c>
    </row>
    <row r="772" spans="1:9" hidden="1" outlineLevel="2">
      <c r="A772" s="157" t="s">
        <v>19</v>
      </c>
      <c r="B772" s="157" t="s">
        <v>102</v>
      </c>
      <c r="C772" s="158" t="s">
        <v>2261</v>
      </c>
      <c r="D772" s="160"/>
      <c r="E772" s="160"/>
      <c r="F772" s="160"/>
      <c r="G772" s="160"/>
      <c r="H772" s="160"/>
      <c r="I772" s="159">
        <v>0.56599999999999995</v>
      </c>
    </row>
    <row r="773" spans="1:9" hidden="1" outlineLevel="2">
      <c r="A773" s="157" t="s">
        <v>19</v>
      </c>
      <c r="B773" s="157" t="s">
        <v>103</v>
      </c>
      <c r="C773" s="158" t="s">
        <v>2374</v>
      </c>
      <c r="D773" s="160"/>
      <c r="E773" s="160"/>
      <c r="F773" s="160"/>
      <c r="G773" s="160"/>
      <c r="H773" s="160"/>
      <c r="I773" s="159">
        <v>42.036000000000001</v>
      </c>
    </row>
    <row r="774" spans="1:9" hidden="1" outlineLevel="2">
      <c r="A774" s="157" t="s">
        <v>19</v>
      </c>
      <c r="B774" s="157" t="s">
        <v>104</v>
      </c>
      <c r="C774" s="158" t="s">
        <v>2375</v>
      </c>
      <c r="D774" s="160"/>
      <c r="E774" s="160"/>
      <c r="F774" s="160"/>
      <c r="G774" s="160"/>
      <c r="H774" s="160"/>
      <c r="I774" s="159">
        <v>17.47</v>
      </c>
    </row>
    <row r="775" spans="1:9" hidden="1" outlineLevel="2">
      <c r="A775" s="157" t="s">
        <v>19</v>
      </c>
      <c r="B775" s="157" t="s">
        <v>105</v>
      </c>
      <c r="C775" s="158" t="s">
        <v>2376</v>
      </c>
      <c r="D775" s="160"/>
      <c r="E775" s="160"/>
      <c r="F775" s="160"/>
      <c r="G775" s="160"/>
      <c r="H775" s="160"/>
      <c r="I775" s="159">
        <v>58.94</v>
      </c>
    </row>
    <row r="776" spans="1:9" hidden="1" outlineLevel="2">
      <c r="A776" s="157" t="s">
        <v>19</v>
      </c>
      <c r="B776" s="157" t="s">
        <v>106</v>
      </c>
      <c r="C776" s="158" t="s">
        <v>2377</v>
      </c>
      <c r="D776" s="160"/>
      <c r="E776" s="160"/>
      <c r="F776" s="160"/>
      <c r="G776" s="160"/>
      <c r="H776" s="160"/>
      <c r="I776" s="159">
        <v>69.792000000000002</v>
      </c>
    </row>
    <row r="777" spans="1:9" hidden="1" outlineLevel="2">
      <c r="A777" s="157" t="s">
        <v>19</v>
      </c>
      <c r="B777" s="157" t="s">
        <v>109</v>
      </c>
      <c r="C777" s="158" t="s">
        <v>2380</v>
      </c>
      <c r="D777" s="160"/>
      <c r="E777" s="160"/>
      <c r="F777" s="160"/>
      <c r="G777" s="160"/>
      <c r="H777" s="160"/>
      <c r="I777" s="159">
        <v>0.13078471</v>
      </c>
    </row>
    <row r="778" spans="1:9" hidden="1" outlineLevel="2">
      <c r="A778" s="157" t="s">
        <v>19</v>
      </c>
      <c r="B778" s="157" t="s">
        <v>172</v>
      </c>
      <c r="C778" s="158" t="s">
        <v>2442</v>
      </c>
      <c r="D778" s="160"/>
      <c r="E778" s="160"/>
      <c r="F778" s="160"/>
      <c r="G778" s="160"/>
      <c r="H778" s="160"/>
      <c r="I778" s="159">
        <v>2.1713E-4</v>
      </c>
    </row>
    <row r="779" spans="1:9" hidden="1" outlineLevel="2">
      <c r="A779" s="157" t="s">
        <v>19</v>
      </c>
      <c r="B779" s="157" t="s">
        <v>110</v>
      </c>
      <c r="C779" s="158" t="s">
        <v>2381</v>
      </c>
      <c r="D779" s="160"/>
      <c r="E779" s="160"/>
      <c r="F779" s="160"/>
      <c r="G779" s="160"/>
      <c r="H779" s="160"/>
      <c r="I779" s="159">
        <v>9.808900000000001E-4</v>
      </c>
    </row>
    <row r="780" spans="1:9" hidden="1" outlineLevel="2">
      <c r="A780" s="157" t="s">
        <v>19</v>
      </c>
      <c r="B780" s="157" t="s">
        <v>173</v>
      </c>
      <c r="C780" s="158" t="s">
        <v>2443</v>
      </c>
      <c r="D780" s="160"/>
      <c r="E780" s="160"/>
      <c r="F780" s="160"/>
      <c r="G780" s="160"/>
      <c r="H780" s="160"/>
      <c r="I780" s="159">
        <v>15.876275509999999</v>
      </c>
    </row>
    <row r="781" spans="1:9" hidden="1" outlineLevel="2">
      <c r="A781" s="157" t="s">
        <v>19</v>
      </c>
      <c r="B781" s="157" t="s">
        <v>174</v>
      </c>
      <c r="C781" s="158" t="s">
        <v>2444</v>
      </c>
      <c r="D781" s="160"/>
      <c r="E781" s="160"/>
      <c r="F781" s="160"/>
      <c r="G781" s="160"/>
      <c r="H781" s="160"/>
      <c r="I781" s="159">
        <v>7.8125E-3</v>
      </c>
    </row>
    <row r="782" spans="1:9" hidden="1" outlineLevel="2">
      <c r="A782" s="157" t="s">
        <v>19</v>
      </c>
      <c r="B782" s="157" t="s">
        <v>175</v>
      </c>
      <c r="C782" s="158" t="s">
        <v>2445</v>
      </c>
      <c r="D782" s="160"/>
      <c r="E782" s="160"/>
      <c r="F782" s="160"/>
      <c r="G782" s="160"/>
      <c r="H782" s="160"/>
      <c r="I782" s="159">
        <v>2.1530609999999999E-2</v>
      </c>
    </row>
    <row r="783" spans="1:9" hidden="1" outlineLevel="2">
      <c r="A783" s="157" t="s">
        <v>19</v>
      </c>
      <c r="B783" s="157" t="s">
        <v>111</v>
      </c>
      <c r="C783" s="158" t="s">
        <v>2382</v>
      </c>
      <c r="D783" s="160"/>
      <c r="E783" s="160"/>
      <c r="F783" s="160"/>
      <c r="G783" s="160"/>
      <c r="H783" s="160"/>
      <c r="I783" s="159">
        <v>5.69</v>
      </c>
    </row>
    <row r="784" spans="1:9" hidden="1" outlineLevel="2">
      <c r="A784" s="157" t="s">
        <v>19</v>
      </c>
      <c r="B784" s="157" t="s">
        <v>176</v>
      </c>
      <c r="C784" s="158" t="s">
        <v>2293</v>
      </c>
      <c r="D784" s="159">
        <v>0.67</v>
      </c>
      <c r="E784" s="160"/>
      <c r="F784" s="159">
        <v>0.77</v>
      </c>
      <c r="G784" s="160"/>
      <c r="H784" s="159">
        <v>0.01</v>
      </c>
      <c r="I784" s="159">
        <v>0.04</v>
      </c>
    </row>
    <row r="785" spans="1:9" hidden="1" outlineLevel="2">
      <c r="A785" s="157" t="s">
        <v>19</v>
      </c>
      <c r="B785" s="157" t="s">
        <v>115</v>
      </c>
      <c r="C785" s="158" t="s">
        <v>2386</v>
      </c>
      <c r="D785" s="160"/>
      <c r="E785" s="160"/>
      <c r="F785" s="160"/>
      <c r="G785" s="160"/>
      <c r="H785" s="160"/>
      <c r="I785" s="159">
        <v>29.580400000000001</v>
      </c>
    </row>
    <row r="786" spans="1:9" hidden="1" outlineLevel="2">
      <c r="A786" s="157" t="s">
        <v>19</v>
      </c>
      <c r="B786" s="157" t="s">
        <v>116</v>
      </c>
      <c r="C786" s="158" t="s">
        <v>2387</v>
      </c>
      <c r="D786" s="160"/>
      <c r="E786" s="160"/>
      <c r="F786" s="160"/>
      <c r="G786" s="160"/>
      <c r="H786" s="160"/>
      <c r="I786" s="159">
        <v>4.58</v>
      </c>
    </row>
    <row r="787" spans="1:9" hidden="1" outlineLevel="2">
      <c r="A787" s="157" t="s">
        <v>19</v>
      </c>
      <c r="B787" s="157" t="s">
        <v>117</v>
      </c>
      <c r="C787" s="158" t="s">
        <v>2388</v>
      </c>
      <c r="D787" s="160"/>
      <c r="E787" s="160"/>
      <c r="F787" s="160"/>
      <c r="G787" s="160"/>
      <c r="H787" s="160"/>
      <c r="I787" s="159">
        <v>2.52</v>
      </c>
    </row>
    <row r="788" spans="1:9" hidden="1" outlineLevel="2">
      <c r="A788" s="157" t="s">
        <v>19</v>
      </c>
      <c r="B788" s="157" t="s">
        <v>148</v>
      </c>
      <c r="C788" s="158" t="s">
        <v>2433</v>
      </c>
      <c r="D788" s="159">
        <v>62.62</v>
      </c>
      <c r="E788" s="160"/>
      <c r="F788" s="159">
        <v>1.46</v>
      </c>
      <c r="G788" s="160"/>
      <c r="H788" s="160"/>
      <c r="I788" s="159">
        <v>11.48</v>
      </c>
    </row>
    <row r="789" spans="1:9" hidden="1" outlineLevel="2">
      <c r="A789" s="157" t="s">
        <v>19</v>
      </c>
      <c r="B789" s="157" t="s">
        <v>149</v>
      </c>
      <c r="C789" s="158" t="s">
        <v>2434</v>
      </c>
      <c r="D789" s="159">
        <v>8.33</v>
      </c>
      <c r="E789" s="160"/>
      <c r="F789" s="159">
        <v>0.27</v>
      </c>
      <c r="G789" s="160"/>
      <c r="H789" s="160"/>
      <c r="I789" s="159">
        <v>2.13</v>
      </c>
    </row>
    <row r="790" spans="1:9" hidden="1" outlineLevel="2">
      <c r="A790" s="157" t="s">
        <v>19</v>
      </c>
      <c r="B790" s="157" t="s">
        <v>150</v>
      </c>
      <c r="C790" s="158" t="s">
        <v>2435</v>
      </c>
      <c r="D790" s="159">
        <v>0.99</v>
      </c>
      <c r="E790" s="160"/>
      <c r="F790" s="159">
        <v>0.13</v>
      </c>
      <c r="G790" s="160"/>
      <c r="H790" s="160"/>
      <c r="I790" s="159">
        <v>0.04</v>
      </c>
    </row>
    <row r="791" spans="1:9" hidden="1" outlineLevel="2">
      <c r="A791" s="157" t="s">
        <v>19</v>
      </c>
      <c r="B791" s="157" t="s">
        <v>151</v>
      </c>
      <c r="C791" s="158" t="s">
        <v>2436</v>
      </c>
      <c r="D791" s="160"/>
      <c r="E791" s="160"/>
      <c r="F791" s="160"/>
      <c r="G791" s="160"/>
      <c r="H791" s="160"/>
      <c r="I791" s="159">
        <v>0.4239</v>
      </c>
    </row>
    <row r="792" spans="1:9" outlineLevel="1" collapsed="1">
      <c r="A792" s="164" t="s">
        <v>2299</v>
      </c>
      <c r="B792" s="165"/>
      <c r="C792" s="166"/>
      <c r="D792" s="160">
        <f t="shared" ref="D792:I792" si="5">SUBTOTAL(9,D693:D791)</f>
        <v>3344.2581145449994</v>
      </c>
      <c r="E792" s="160">
        <f t="shared" si="5"/>
        <v>200.83960899999997</v>
      </c>
      <c r="F792" s="160">
        <f t="shared" si="5"/>
        <v>1595.7699690010002</v>
      </c>
      <c r="G792" s="160">
        <f t="shared" si="5"/>
        <v>730.83515551899984</v>
      </c>
      <c r="H792" s="160">
        <f t="shared" si="5"/>
        <v>482.90806184799993</v>
      </c>
      <c r="I792" s="167">
        <f t="shared" si="5"/>
        <v>4848.7088329039998</v>
      </c>
    </row>
    <row r="793" spans="1:9">
      <c r="A793" s="164" t="s">
        <v>2172</v>
      </c>
      <c r="B793" s="165"/>
      <c r="C793" s="166"/>
      <c r="D793" s="160">
        <f t="shared" ref="D793:I793" si="6">SUBTOTAL(9,D2:D791)</f>
        <v>15901.881568141009</v>
      </c>
      <c r="E793" s="160">
        <f t="shared" si="6"/>
        <v>1939.7696415349997</v>
      </c>
      <c r="F793" s="160">
        <f t="shared" si="6"/>
        <v>5441.1353589590008</v>
      </c>
      <c r="G793" s="160">
        <f t="shared" si="6"/>
        <v>5261.3008824880008</v>
      </c>
      <c r="H793" s="160">
        <f t="shared" si="6"/>
        <v>2694.9809043050004</v>
      </c>
      <c r="I793" s="167">
        <f t="shared" si="6"/>
        <v>21827.005232890002</v>
      </c>
    </row>
  </sheetData>
  <sheetProtection password="CD58" sheet="1" objects="1" scenarios="1"/>
  <printOptions gridLines="1"/>
  <pageMargins left="0.45" right="0.45" top="0.5" bottom="0.5" header="0.3" footer="0.3"/>
  <pageSetup scale="68" orientation="landscape" r:id="rId1"/>
  <headerFooter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1252"/>
  <sheetViews>
    <sheetView workbookViewId="0">
      <pane ySplit="1" topLeftCell="A991" activePane="bottomLeft" state="frozen"/>
      <selection activeCell="D1" sqref="D1"/>
      <selection pane="bottomLeft" activeCell="C1003" sqref="C1003"/>
    </sheetView>
  </sheetViews>
  <sheetFormatPr defaultRowHeight="15" outlineLevelRow="2"/>
  <cols>
    <col min="2" max="2" width="15.85546875" customWidth="1"/>
    <col min="3" max="3" width="54.140625" customWidth="1"/>
    <col min="5" max="5" width="15.42578125" bestFit="1" customWidth="1"/>
  </cols>
  <sheetData>
    <row r="1" spans="1:9" s="115" customFormat="1" ht="45">
      <c r="A1" s="168" t="s">
        <v>2854</v>
      </c>
      <c r="B1" s="168" t="s">
        <v>177</v>
      </c>
      <c r="C1" s="168" t="s">
        <v>530</v>
      </c>
      <c r="D1" s="168" t="s">
        <v>632</v>
      </c>
      <c r="E1" s="168" t="s">
        <v>633</v>
      </c>
      <c r="F1" s="168" t="s">
        <v>529</v>
      </c>
      <c r="G1" s="169" t="s">
        <v>0</v>
      </c>
      <c r="H1" s="169" t="s">
        <v>1</v>
      </c>
      <c r="I1" s="169" t="s">
        <v>4</v>
      </c>
    </row>
    <row r="2" spans="1:9" hidden="1" outlineLevel="2">
      <c r="A2" s="18" t="s">
        <v>5</v>
      </c>
      <c r="B2" s="18" t="s">
        <v>178</v>
      </c>
      <c r="C2" s="18" t="s">
        <v>634</v>
      </c>
      <c r="D2" s="18" t="s">
        <v>635</v>
      </c>
      <c r="E2" s="18" t="s">
        <v>636</v>
      </c>
      <c r="F2" s="18" t="s">
        <v>637</v>
      </c>
      <c r="G2" s="68">
        <v>0</v>
      </c>
      <c r="H2" s="68">
        <v>0</v>
      </c>
      <c r="I2" s="68">
        <v>0</v>
      </c>
    </row>
    <row r="3" spans="1:9" hidden="1" outlineLevel="2">
      <c r="A3" s="18" t="s">
        <v>5</v>
      </c>
      <c r="B3" s="18" t="s">
        <v>178</v>
      </c>
      <c r="C3" s="18" t="s">
        <v>634</v>
      </c>
      <c r="D3" s="18" t="s">
        <v>635</v>
      </c>
      <c r="E3" s="18" t="s">
        <v>636</v>
      </c>
      <c r="F3" s="18" t="s">
        <v>638</v>
      </c>
      <c r="G3" s="68">
        <v>0</v>
      </c>
      <c r="H3" s="68">
        <v>0</v>
      </c>
      <c r="I3" s="68">
        <v>0</v>
      </c>
    </row>
    <row r="4" spans="1:9" hidden="1" outlineLevel="2">
      <c r="A4" s="18" t="s">
        <v>5</v>
      </c>
      <c r="B4" s="18" t="s">
        <v>178</v>
      </c>
      <c r="C4" s="18" t="s">
        <v>634</v>
      </c>
      <c r="D4" s="18" t="s">
        <v>635</v>
      </c>
      <c r="E4" s="18" t="s">
        <v>636</v>
      </c>
      <c r="F4" s="18" t="s">
        <v>639</v>
      </c>
      <c r="G4" s="68">
        <v>1.0204999999999999E-2</v>
      </c>
      <c r="H4" s="68">
        <v>1.2145E-2</v>
      </c>
      <c r="I4" s="68">
        <v>6.7000000000000002E-4</v>
      </c>
    </row>
    <row r="5" spans="1:9" hidden="1" outlineLevel="2">
      <c r="A5" s="18" t="s">
        <v>5</v>
      </c>
      <c r="B5" s="18" t="s">
        <v>178</v>
      </c>
      <c r="C5" s="18" t="s">
        <v>634</v>
      </c>
      <c r="D5" s="18" t="s">
        <v>635</v>
      </c>
      <c r="E5" s="18" t="s">
        <v>636</v>
      </c>
      <c r="F5" s="18" t="s">
        <v>640</v>
      </c>
      <c r="G5" s="68">
        <v>1.915E-3</v>
      </c>
      <c r="H5" s="68">
        <v>3.2895000000000001E-2</v>
      </c>
      <c r="I5" s="68">
        <v>1.15E-4</v>
      </c>
    </row>
    <row r="6" spans="1:9" hidden="1" outlineLevel="2">
      <c r="A6" s="18" t="s">
        <v>5</v>
      </c>
      <c r="B6" s="18" t="s">
        <v>178</v>
      </c>
      <c r="C6" s="18" t="s">
        <v>634</v>
      </c>
      <c r="D6" s="18" t="s">
        <v>635</v>
      </c>
      <c r="E6" s="18" t="s">
        <v>641</v>
      </c>
      <c r="F6" s="18" t="s">
        <v>642</v>
      </c>
      <c r="G6" s="68">
        <v>0</v>
      </c>
      <c r="H6" s="68">
        <v>0</v>
      </c>
      <c r="I6" s="68">
        <v>0</v>
      </c>
    </row>
    <row r="7" spans="1:9" hidden="1" outlineLevel="2">
      <c r="A7" s="18" t="s">
        <v>5</v>
      </c>
      <c r="B7" s="18" t="s">
        <v>178</v>
      </c>
      <c r="C7" s="18" t="s">
        <v>634</v>
      </c>
      <c r="D7" s="18" t="s">
        <v>635</v>
      </c>
      <c r="E7" s="18" t="s">
        <v>643</v>
      </c>
      <c r="F7" s="18" t="s">
        <v>644</v>
      </c>
      <c r="G7" s="68">
        <v>4.2000000000000006E-3</v>
      </c>
      <c r="H7" s="68">
        <v>5.0000000000000001E-3</v>
      </c>
      <c r="I7" s="68">
        <v>2.7500000000000002E-4</v>
      </c>
    </row>
    <row r="8" spans="1:9" hidden="1" outlineLevel="2">
      <c r="A8" s="18" t="s">
        <v>5</v>
      </c>
      <c r="B8" s="18" t="s">
        <v>178</v>
      </c>
      <c r="C8" s="18" t="s">
        <v>634</v>
      </c>
      <c r="D8" s="18" t="s">
        <v>635</v>
      </c>
      <c r="E8" s="18" t="s">
        <v>645</v>
      </c>
      <c r="F8" s="18" t="s">
        <v>646</v>
      </c>
      <c r="G8" s="68">
        <v>0</v>
      </c>
      <c r="H8" s="68">
        <v>0</v>
      </c>
      <c r="I8" s="68">
        <v>5.9999999999999995E-4</v>
      </c>
    </row>
    <row r="9" spans="1:9" outlineLevel="1" collapsed="1">
      <c r="A9" s="62"/>
      <c r="B9" s="64" t="s">
        <v>2446</v>
      </c>
      <c r="C9" s="62"/>
      <c r="D9" s="62"/>
      <c r="E9" s="62"/>
      <c r="F9" s="62"/>
      <c r="G9" s="68">
        <f>SUBTOTAL(9,G2:G8)</f>
        <v>1.6320000000000001E-2</v>
      </c>
      <c r="H9" s="68">
        <f>SUBTOTAL(9,H2:H8)</f>
        <v>5.0039999999999994E-2</v>
      </c>
      <c r="I9" s="68">
        <f>SUBTOTAL(9,I2:I8)</f>
        <v>1.66E-3</v>
      </c>
    </row>
    <row r="10" spans="1:9" hidden="1" outlineLevel="2">
      <c r="A10" s="18" t="s">
        <v>5</v>
      </c>
      <c r="B10" s="18" t="s">
        <v>179</v>
      </c>
      <c r="C10" s="18" t="s">
        <v>647</v>
      </c>
      <c r="D10" s="18" t="s">
        <v>635</v>
      </c>
      <c r="E10" s="18" t="s">
        <v>648</v>
      </c>
      <c r="F10" s="18" t="s">
        <v>642</v>
      </c>
      <c r="G10" s="68">
        <v>2.7190837799999999E-2</v>
      </c>
      <c r="H10" s="68">
        <v>3.2370046799999996E-2</v>
      </c>
      <c r="I10" s="68">
        <v>1.7803506E-3</v>
      </c>
    </row>
    <row r="11" spans="1:9" hidden="1" outlineLevel="2">
      <c r="A11" s="18" t="s">
        <v>5</v>
      </c>
      <c r="B11" s="18" t="s">
        <v>179</v>
      </c>
      <c r="C11" s="18" t="s">
        <v>647</v>
      </c>
      <c r="D11" s="18" t="s">
        <v>635</v>
      </c>
      <c r="E11" s="18" t="s">
        <v>649</v>
      </c>
      <c r="F11" s="18" t="s">
        <v>650</v>
      </c>
      <c r="G11" s="68">
        <v>1.4934165000000001E-2</v>
      </c>
      <c r="H11" s="68">
        <v>5.9736665000000001E-2</v>
      </c>
      <c r="I11" s="68">
        <v>7.5268000000000004E-4</v>
      </c>
    </row>
    <row r="12" spans="1:9" hidden="1" outlineLevel="2">
      <c r="A12" s="18" t="s">
        <v>5</v>
      </c>
      <c r="B12" s="18" t="s">
        <v>179</v>
      </c>
      <c r="C12" s="18" t="s">
        <v>647</v>
      </c>
      <c r="D12" s="18" t="s">
        <v>635</v>
      </c>
      <c r="E12" s="18" t="s">
        <v>649</v>
      </c>
      <c r="F12" s="18" t="s">
        <v>642</v>
      </c>
      <c r="G12" s="68">
        <v>1.92417792E-2</v>
      </c>
      <c r="H12" s="68">
        <v>2.2906884000000002E-2</v>
      </c>
      <c r="I12" s="68">
        <v>1.2598781999999999E-3</v>
      </c>
    </row>
    <row r="13" spans="1:9" hidden="1" outlineLevel="2">
      <c r="A13" s="18" t="s">
        <v>5</v>
      </c>
      <c r="B13" s="18" t="s">
        <v>179</v>
      </c>
      <c r="C13" s="18" t="s">
        <v>647</v>
      </c>
      <c r="D13" s="18" t="s">
        <v>635</v>
      </c>
      <c r="E13" s="18" t="s">
        <v>651</v>
      </c>
      <c r="F13" s="18" t="s">
        <v>642</v>
      </c>
      <c r="G13" s="68">
        <v>8.2261520000000005E-3</v>
      </c>
      <c r="H13" s="68">
        <v>9.7923799999999998E-3</v>
      </c>
      <c r="I13" s="68">
        <v>5.3861800000000004E-4</v>
      </c>
    </row>
    <row r="14" spans="1:9" hidden="1" outlineLevel="2">
      <c r="A14" s="18" t="s">
        <v>5</v>
      </c>
      <c r="B14" s="18" t="s">
        <v>179</v>
      </c>
      <c r="C14" s="18" t="s">
        <v>647</v>
      </c>
      <c r="D14" s="18" t="s">
        <v>635</v>
      </c>
      <c r="E14" s="18" t="s">
        <v>652</v>
      </c>
      <c r="F14" s="18" t="s">
        <v>650</v>
      </c>
      <c r="G14" s="68">
        <v>0</v>
      </c>
      <c r="H14" s="68">
        <v>0</v>
      </c>
      <c r="I14" s="68">
        <v>0</v>
      </c>
    </row>
    <row r="15" spans="1:9" hidden="1" outlineLevel="2">
      <c r="A15" s="18" t="s">
        <v>5</v>
      </c>
      <c r="B15" s="18" t="s">
        <v>179</v>
      </c>
      <c r="C15" s="18" t="s">
        <v>647</v>
      </c>
      <c r="D15" s="18" t="s">
        <v>635</v>
      </c>
      <c r="E15" s="18" t="s">
        <v>652</v>
      </c>
      <c r="F15" s="18" t="s">
        <v>642</v>
      </c>
      <c r="G15" s="68">
        <v>5.8072000000000002E-3</v>
      </c>
      <c r="H15" s="68">
        <v>6.9133340000000001E-3</v>
      </c>
      <c r="I15" s="68">
        <v>3.8023399999999996E-4</v>
      </c>
    </row>
    <row r="16" spans="1:9" outlineLevel="1" collapsed="1">
      <c r="A16" s="62"/>
      <c r="B16" s="65" t="s">
        <v>2447</v>
      </c>
      <c r="C16" s="62"/>
      <c r="D16" s="62"/>
      <c r="E16" s="62"/>
      <c r="F16" s="62"/>
      <c r="G16" s="68">
        <f>SUBTOTAL(9,G10:G15)</f>
        <v>7.5400133999999994E-2</v>
      </c>
      <c r="H16" s="68">
        <f>SUBTOTAL(9,H10:H15)</f>
        <v>0.13171930979999999</v>
      </c>
      <c r="I16" s="68">
        <f>SUBTOTAL(9,I10:I15)</f>
        <v>4.7117608E-3</v>
      </c>
    </row>
    <row r="17" spans="1:9" hidden="1" outlineLevel="2">
      <c r="A17" s="18" t="s">
        <v>5</v>
      </c>
      <c r="B17" s="18" t="s">
        <v>180</v>
      </c>
      <c r="C17" s="18" t="s">
        <v>653</v>
      </c>
      <c r="D17" s="18" t="s">
        <v>635</v>
      </c>
      <c r="E17" s="18" t="s">
        <v>654</v>
      </c>
      <c r="F17" s="18" t="s">
        <v>655</v>
      </c>
      <c r="G17" s="68">
        <v>4.8231425999999994E-2</v>
      </c>
      <c r="H17" s="68">
        <v>3.0144641999999998E-3</v>
      </c>
      <c r="I17" s="68">
        <v>9.6462840000000006E-4</v>
      </c>
    </row>
    <row r="18" spans="1:9" hidden="1" outlineLevel="2">
      <c r="A18" s="18" t="s">
        <v>5</v>
      </c>
      <c r="B18" s="18" t="s">
        <v>180</v>
      </c>
      <c r="C18" s="18" t="s">
        <v>653</v>
      </c>
      <c r="D18" s="18" t="s">
        <v>635</v>
      </c>
      <c r="E18" s="18" t="s">
        <v>656</v>
      </c>
      <c r="F18" s="18" t="s">
        <v>657</v>
      </c>
      <c r="G18" s="68">
        <v>0.11209609600000001</v>
      </c>
      <c r="H18" s="68">
        <v>2.2419224799999998E-2</v>
      </c>
      <c r="I18" s="68">
        <v>2.7592891760000002E-2</v>
      </c>
    </row>
    <row r="19" spans="1:9" hidden="1" outlineLevel="2">
      <c r="A19" s="18" t="s">
        <v>5</v>
      </c>
      <c r="B19" s="18" t="s">
        <v>180</v>
      </c>
      <c r="C19" s="18" t="s">
        <v>653</v>
      </c>
      <c r="D19" s="18" t="s">
        <v>635</v>
      </c>
      <c r="E19" s="18" t="s">
        <v>656</v>
      </c>
      <c r="F19" s="18" t="s">
        <v>658</v>
      </c>
      <c r="G19" s="68">
        <v>0</v>
      </c>
      <c r="H19" s="68">
        <v>0</v>
      </c>
      <c r="I19" s="68">
        <v>0</v>
      </c>
    </row>
    <row r="20" spans="1:9" outlineLevel="1" collapsed="1">
      <c r="A20" s="62"/>
      <c r="B20" s="65" t="s">
        <v>2448</v>
      </c>
      <c r="C20" s="62"/>
      <c r="D20" s="62"/>
      <c r="E20" s="62"/>
      <c r="F20" s="62"/>
      <c r="G20" s="68">
        <f>SUBTOTAL(9,G17:G19)</f>
        <v>0.160327522</v>
      </c>
      <c r="H20" s="68">
        <f>SUBTOTAL(9,H17:H19)</f>
        <v>2.5433688999999999E-2</v>
      </c>
      <c r="I20" s="68">
        <f>SUBTOTAL(9,I17:I19)</f>
        <v>2.8557520160000002E-2</v>
      </c>
    </row>
    <row r="21" spans="1:9" hidden="1" outlineLevel="2">
      <c r="A21" s="18" t="s">
        <v>5</v>
      </c>
      <c r="B21" s="18" t="s">
        <v>181</v>
      </c>
      <c r="C21" s="18" t="s">
        <v>659</v>
      </c>
      <c r="D21" s="18" t="s">
        <v>635</v>
      </c>
      <c r="E21" s="18" t="s">
        <v>660</v>
      </c>
      <c r="F21" s="18" t="s">
        <v>639</v>
      </c>
      <c r="G21" s="68">
        <v>9.0500000000000008E-3</v>
      </c>
      <c r="H21" s="68">
        <v>1.0749999999999999E-2</v>
      </c>
      <c r="I21" s="68">
        <v>3.439999999999999E-4</v>
      </c>
    </row>
    <row r="22" spans="1:9" hidden="1" outlineLevel="2">
      <c r="A22" s="18" t="s">
        <v>5</v>
      </c>
      <c r="B22" s="18" t="s">
        <v>181</v>
      </c>
      <c r="C22" s="18" t="s">
        <v>659</v>
      </c>
      <c r="D22" s="18" t="s">
        <v>635</v>
      </c>
      <c r="E22" s="18" t="s">
        <v>661</v>
      </c>
      <c r="F22" s="18" t="s">
        <v>638</v>
      </c>
      <c r="G22" s="68">
        <v>0</v>
      </c>
      <c r="H22" s="68">
        <v>0</v>
      </c>
      <c r="I22" s="68">
        <v>0</v>
      </c>
    </row>
    <row r="23" spans="1:9" hidden="1" outlineLevel="2">
      <c r="A23" s="18" t="s">
        <v>5</v>
      </c>
      <c r="B23" s="18" t="s">
        <v>181</v>
      </c>
      <c r="C23" s="18" t="s">
        <v>659</v>
      </c>
      <c r="D23" s="18" t="s">
        <v>635</v>
      </c>
      <c r="E23" s="18" t="s">
        <v>661</v>
      </c>
      <c r="F23" s="18" t="s">
        <v>639</v>
      </c>
      <c r="G23" s="68">
        <v>1.7999999999999999E-2</v>
      </c>
      <c r="H23" s="68">
        <v>2.145E-2</v>
      </c>
      <c r="I23" s="68">
        <v>6.8500000000000006E-4</v>
      </c>
    </row>
    <row r="24" spans="1:9" hidden="1" outlineLevel="2">
      <c r="A24" s="18" t="s">
        <v>5</v>
      </c>
      <c r="B24" s="18" t="s">
        <v>181</v>
      </c>
      <c r="C24" s="18" t="s">
        <v>659</v>
      </c>
      <c r="D24" s="18" t="s">
        <v>635</v>
      </c>
      <c r="E24" s="18" t="s">
        <v>662</v>
      </c>
      <c r="F24" s="18" t="s">
        <v>663</v>
      </c>
      <c r="G24" s="68">
        <v>0</v>
      </c>
      <c r="H24" s="68">
        <v>0</v>
      </c>
      <c r="I24" s="68">
        <v>0</v>
      </c>
    </row>
    <row r="25" spans="1:9" hidden="1" outlineLevel="2">
      <c r="A25" s="18" t="s">
        <v>5</v>
      </c>
      <c r="B25" s="18" t="s">
        <v>181</v>
      </c>
      <c r="C25" s="18" t="s">
        <v>659</v>
      </c>
      <c r="D25" s="18" t="s">
        <v>635</v>
      </c>
      <c r="E25" s="18" t="s">
        <v>664</v>
      </c>
      <c r="F25" s="18" t="s">
        <v>663</v>
      </c>
      <c r="G25" s="68">
        <v>0.93899999999999995</v>
      </c>
      <c r="H25" s="68">
        <v>1.1850000000000001E-2</v>
      </c>
      <c r="I25" s="68">
        <v>3.7900000000000005E-4</v>
      </c>
    </row>
    <row r="26" spans="1:9" hidden="1" outlineLevel="2">
      <c r="A26" s="18" t="s">
        <v>5</v>
      </c>
      <c r="B26" s="18" t="s">
        <v>181</v>
      </c>
      <c r="C26" s="18" t="s">
        <v>659</v>
      </c>
      <c r="D26" s="18" t="s">
        <v>635</v>
      </c>
      <c r="E26" s="18" t="s">
        <v>665</v>
      </c>
      <c r="F26" s="18" t="s">
        <v>663</v>
      </c>
      <c r="G26" s="68">
        <v>0</v>
      </c>
      <c r="H26" s="68">
        <v>0</v>
      </c>
      <c r="I26" s="68">
        <v>0</v>
      </c>
    </row>
    <row r="27" spans="1:9" hidden="1" outlineLevel="2">
      <c r="A27" s="18" t="s">
        <v>5</v>
      </c>
      <c r="B27" s="18" t="s">
        <v>181</v>
      </c>
      <c r="C27" s="18" t="s">
        <v>659</v>
      </c>
      <c r="D27" s="18" t="s">
        <v>635</v>
      </c>
      <c r="E27" s="18" t="s">
        <v>666</v>
      </c>
      <c r="F27" s="18" t="s">
        <v>663</v>
      </c>
      <c r="G27" s="68">
        <v>0</v>
      </c>
      <c r="H27" s="68">
        <v>0</v>
      </c>
      <c r="I27" s="68">
        <v>0</v>
      </c>
    </row>
    <row r="28" spans="1:9" hidden="1" outlineLevel="2">
      <c r="A28" s="18" t="s">
        <v>5</v>
      </c>
      <c r="B28" s="18" t="s">
        <v>181</v>
      </c>
      <c r="C28" s="18" t="s">
        <v>659</v>
      </c>
      <c r="D28" s="18" t="s">
        <v>635</v>
      </c>
      <c r="E28" s="18" t="s">
        <v>667</v>
      </c>
      <c r="F28" s="18" t="s">
        <v>663</v>
      </c>
      <c r="G28" s="68">
        <v>0</v>
      </c>
      <c r="H28" s="68">
        <v>0</v>
      </c>
      <c r="I28" s="68">
        <v>0</v>
      </c>
    </row>
    <row r="29" spans="1:9" hidden="1" outlineLevel="2">
      <c r="A29" s="18" t="s">
        <v>5</v>
      </c>
      <c r="B29" s="18" t="s">
        <v>181</v>
      </c>
      <c r="C29" s="18" t="s">
        <v>659</v>
      </c>
      <c r="D29" s="18" t="s">
        <v>635</v>
      </c>
      <c r="E29" s="18" t="s">
        <v>668</v>
      </c>
      <c r="F29" s="18" t="s">
        <v>663</v>
      </c>
      <c r="G29" s="68">
        <v>2.8494999999999996E-3</v>
      </c>
      <c r="H29" s="68">
        <v>3.3999999999999998E-3</v>
      </c>
      <c r="I29" s="68">
        <v>1.8799999999999996E-4</v>
      </c>
    </row>
    <row r="30" spans="1:9" hidden="1" outlineLevel="2">
      <c r="A30" s="18" t="s">
        <v>5</v>
      </c>
      <c r="B30" s="18" t="s">
        <v>181</v>
      </c>
      <c r="C30" s="18" t="s">
        <v>659</v>
      </c>
      <c r="D30" s="18" t="s">
        <v>635</v>
      </c>
      <c r="E30" s="18" t="s">
        <v>669</v>
      </c>
      <c r="F30" s="18" t="s">
        <v>663</v>
      </c>
      <c r="G30" s="68">
        <v>0</v>
      </c>
      <c r="H30" s="68">
        <v>0</v>
      </c>
      <c r="I30" s="68">
        <v>0</v>
      </c>
    </row>
    <row r="31" spans="1:9" hidden="1" outlineLevel="2">
      <c r="A31" s="18" t="s">
        <v>5</v>
      </c>
      <c r="B31" s="18" t="s">
        <v>181</v>
      </c>
      <c r="C31" s="18" t="s">
        <v>659</v>
      </c>
      <c r="D31" s="18" t="s">
        <v>635</v>
      </c>
      <c r="E31" s="18" t="s">
        <v>670</v>
      </c>
      <c r="F31" s="18" t="s">
        <v>663</v>
      </c>
      <c r="G31" s="68">
        <v>0</v>
      </c>
      <c r="H31" s="68">
        <v>0</v>
      </c>
      <c r="I31" s="68">
        <v>0</v>
      </c>
    </row>
    <row r="32" spans="1:9" hidden="1" outlineLevel="2">
      <c r="A32" s="18" t="s">
        <v>5</v>
      </c>
      <c r="B32" s="18" t="s">
        <v>181</v>
      </c>
      <c r="C32" s="18" t="s">
        <v>659</v>
      </c>
      <c r="D32" s="18" t="s">
        <v>635</v>
      </c>
      <c r="E32" s="18" t="s">
        <v>671</v>
      </c>
      <c r="F32" s="18" t="s">
        <v>663</v>
      </c>
      <c r="G32" s="68">
        <v>3.1199999999999999E-3</v>
      </c>
      <c r="H32" s="68">
        <v>3.8E-3</v>
      </c>
      <c r="I32" s="68">
        <v>1.225E-4</v>
      </c>
    </row>
    <row r="33" spans="1:9" hidden="1" outlineLevel="2">
      <c r="A33" s="18" t="s">
        <v>5</v>
      </c>
      <c r="B33" s="18" t="s">
        <v>181</v>
      </c>
      <c r="C33" s="18" t="s">
        <v>659</v>
      </c>
      <c r="D33" s="18" t="s">
        <v>635</v>
      </c>
      <c r="E33" s="18" t="s">
        <v>672</v>
      </c>
      <c r="F33" s="18" t="s">
        <v>663</v>
      </c>
      <c r="G33" s="68">
        <v>4.3499999999999997E-2</v>
      </c>
      <c r="H33" s="68">
        <v>9.6620000000000004E-3</v>
      </c>
      <c r="I33" s="68">
        <v>2.8849999999999997E-4</v>
      </c>
    </row>
    <row r="34" spans="1:9" hidden="1" outlineLevel="2">
      <c r="A34" s="18" t="s">
        <v>5</v>
      </c>
      <c r="B34" s="18" t="s">
        <v>181</v>
      </c>
      <c r="C34" s="18" t="s">
        <v>659</v>
      </c>
      <c r="D34" s="18" t="s">
        <v>635</v>
      </c>
      <c r="E34" s="18" t="s">
        <v>673</v>
      </c>
      <c r="F34" s="18" t="s">
        <v>663</v>
      </c>
      <c r="G34" s="68">
        <v>0</v>
      </c>
      <c r="H34" s="68">
        <v>0</v>
      </c>
      <c r="I34" s="68">
        <v>0</v>
      </c>
    </row>
    <row r="35" spans="1:9" hidden="1" outlineLevel="2">
      <c r="A35" s="18" t="s">
        <v>5</v>
      </c>
      <c r="B35" s="18" t="s">
        <v>181</v>
      </c>
      <c r="C35" s="18" t="s">
        <v>659</v>
      </c>
      <c r="D35" s="18" t="s">
        <v>635</v>
      </c>
      <c r="E35" s="18" t="s">
        <v>674</v>
      </c>
      <c r="F35" s="18" t="s">
        <v>663</v>
      </c>
      <c r="G35" s="68">
        <v>3.8E-3</v>
      </c>
      <c r="H35" s="68">
        <v>4.4999999999999997E-3</v>
      </c>
      <c r="I35" s="68">
        <v>1.4399999999999998E-4</v>
      </c>
    </row>
    <row r="36" spans="1:9" hidden="1" outlineLevel="2">
      <c r="A36" s="18" t="s">
        <v>5</v>
      </c>
      <c r="B36" s="18" t="s">
        <v>181</v>
      </c>
      <c r="C36" s="18" t="s">
        <v>659</v>
      </c>
      <c r="D36" s="18" t="s">
        <v>635</v>
      </c>
      <c r="E36" s="18" t="s">
        <v>675</v>
      </c>
      <c r="F36" s="18" t="s">
        <v>663</v>
      </c>
      <c r="G36" s="68">
        <v>5.8099999999999992E-4</v>
      </c>
      <c r="H36" s="68">
        <v>6.9150000000000006E-4</v>
      </c>
      <c r="I36" s="68">
        <v>2.2000000000000003E-5</v>
      </c>
    </row>
    <row r="37" spans="1:9" hidden="1" outlineLevel="2">
      <c r="A37" s="18" t="s">
        <v>5</v>
      </c>
      <c r="B37" s="18" t="s">
        <v>181</v>
      </c>
      <c r="C37" s="18" t="s">
        <v>659</v>
      </c>
      <c r="D37" s="18" t="s">
        <v>635</v>
      </c>
      <c r="E37" s="18" t="s">
        <v>676</v>
      </c>
      <c r="F37" s="18" t="s">
        <v>677</v>
      </c>
      <c r="G37" s="68">
        <v>0</v>
      </c>
      <c r="H37" s="68">
        <v>0</v>
      </c>
      <c r="I37" s="68">
        <v>0</v>
      </c>
    </row>
    <row r="38" spans="1:9" outlineLevel="1" collapsed="1">
      <c r="A38" s="62"/>
      <c r="B38" s="65" t="s">
        <v>2449</v>
      </c>
      <c r="C38" s="62"/>
      <c r="D38" s="62"/>
      <c r="E38" s="62"/>
      <c r="F38" s="62"/>
      <c r="G38" s="68">
        <f>SUBTOTAL(9,G21:G37)</f>
        <v>1.0199004999999999</v>
      </c>
      <c r="H38" s="68">
        <f>SUBTOTAL(9,H21:H37)</f>
        <v>6.6103499999999996E-2</v>
      </c>
      <c r="I38" s="68">
        <f>SUBTOTAL(9,I21:I37)</f>
        <v>2.173E-3</v>
      </c>
    </row>
    <row r="39" spans="1:9" hidden="1" outlineLevel="2">
      <c r="A39" s="18" t="s">
        <v>5</v>
      </c>
      <c r="B39" s="18" t="s">
        <v>182</v>
      </c>
      <c r="C39" s="18" t="s">
        <v>653</v>
      </c>
      <c r="D39" s="18" t="s">
        <v>635</v>
      </c>
      <c r="E39" s="18" t="s">
        <v>678</v>
      </c>
      <c r="F39" s="18" t="s">
        <v>655</v>
      </c>
      <c r="G39" s="68">
        <v>0</v>
      </c>
      <c r="H39" s="68">
        <v>0</v>
      </c>
      <c r="I39" s="68">
        <v>0</v>
      </c>
    </row>
    <row r="40" spans="1:9" hidden="1" outlineLevel="2">
      <c r="A40" s="18" t="s">
        <v>5</v>
      </c>
      <c r="B40" s="18" t="s">
        <v>182</v>
      </c>
      <c r="C40" s="18" t="s">
        <v>653</v>
      </c>
      <c r="D40" s="18" t="s">
        <v>635</v>
      </c>
      <c r="E40" s="18" t="s">
        <v>679</v>
      </c>
      <c r="F40" s="18" t="s">
        <v>657</v>
      </c>
      <c r="G40" s="68">
        <v>9.2639232000000002E-2</v>
      </c>
      <c r="H40" s="68">
        <v>1.8527853599999998E-2</v>
      </c>
      <c r="I40" s="68">
        <v>2.2803511680000003E-2</v>
      </c>
    </row>
    <row r="41" spans="1:9" hidden="1" outlineLevel="2">
      <c r="A41" s="18" t="s">
        <v>5</v>
      </c>
      <c r="B41" s="18" t="s">
        <v>182</v>
      </c>
      <c r="C41" s="18" t="s">
        <v>653</v>
      </c>
      <c r="D41" s="18" t="s">
        <v>635</v>
      </c>
      <c r="E41" s="18" t="s">
        <v>680</v>
      </c>
      <c r="F41" s="18" t="s">
        <v>681</v>
      </c>
      <c r="G41" s="68">
        <v>0</v>
      </c>
      <c r="H41" s="68">
        <v>0</v>
      </c>
      <c r="I41" s="68">
        <v>0</v>
      </c>
    </row>
    <row r="42" spans="1:9" outlineLevel="1" collapsed="1">
      <c r="A42" s="62"/>
      <c r="B42" s="65" t="s">
        <v>2450</v>
      </c>
      <c r="C42" s="62"/>
      <c r="D42" s="62"/>
      <c r="E42" s="62"/>
      <c r="F42" s="62"/>
      <c r="G42" s="68">
        <f>SUBTOTAL(9,G39:G41)</f>
        <v>9.2639232000000002E-2</v>
      </c>
      <c r="H42" s="68">
        <f>SUBTOTAL(9,H39:H41)</f>
        <v>1.8527853599999998E-2</v>
      </c>
      <c r="I42" s="68">
        <f>SUBTOTAL(9,I39:I41)</f>
        <v>2.2803511680000003E-2</v>
      </c>
    </row>
    <row r="43" spans="1:9" hidden="1" outlineLevel="2">
      <c r="A43" s="18" t="s">
        <v>5</v>
      </c>
      <c r="B43" s="18" t="s">
        <v>183</v>
      </c>
      <c r="C43" s="18" t="s">
        <v>682</v>
      </c>
      <c r="D43" s="18" t="s">
        <v>635</v>
      </c>
      <c r="E43" s="18" t="s">
        <v>683</v>
      </c>
      <c r="F43" s="18" t="s">
        <v>684</v>
      </c>
      <c r="G43" s="68">
        <v>0</v>
      </c>
      <c r="H43" s="68">
        <v>0</v>
      </c>
      <c r="I43" s="68">
        <v>0</v>
      </c>
    </row>
    <row r="44" spans="1:9" hidden="1" outlineLevel="2">
      <c r="A44" s="18" t="s">
        <v>5</v>
      </c>
      <c r="B44" s="18" t="s">
        <v>183</v>
      </c>
      <c r="C44" s="18" t="s">
        <v>682</v>
      </c>
      <c r="D44" s="18" t="s">
        <v>635</v>
      </c>
      <c r="E44" s="18" t="s">
        <v>685</v>
      </c>
      <c r="F44" s="18" t="s">
        <v>684</v>
      </c>
      <c r="G44" s="68">
        <v>0</v>
      </c>
      <c r="H44" s="68">
        <v>0</v>
      </c>
      <c r="I44" s="68">
        <v>0</v>
      </c>
    </row>
    <row r="45" spans="1:9" hidden="1" outlineLevel="2">
      <c r="A45" s="18" t="s">
        <v>5</v>
      </c>
      <c r="B45" s="18" t="s">
        <v>183</v>
      </c>
      <c r="C45" s="18" t="s">
        <v>682</v>
      </c>
      <c r="D45" s="18" t="s">
        <v>635</v>
      </c>
      <c r="E45" s="18" t="s">
        <v>686</v>
      </c>
      <c r="F45" s="18" t="s">
        <v>684</v>
      </c>
      <c r="G45" s="68">
        <v>0</v>
      </c>
      <c r="H45" s="68">
        <v>0</v>
      </c>
      <c r="I45" s="68">
        <v>0</v>
      </c>
    </row>
    <row r="46" spans="1:9" hidden="1" outlineLevel="2">
      <c r="A46" s="18" t="s">
        <v>5</v>
      </c>
      <c r="B46" s="18" t="s">
        <v>183</v>
      </c>
      <c r="C46" s="18" t="s">
        <v>682</v>
      </c>
      <c r="D46" s="18" t="s">
        <v>635</v>
      </c>
      <c r="E46" s="18" t="s">
        <v>687</v>
      </c>
      <c r="F46" s="18" t="s">
        <v>684</v>
      </c>
      <c r="G46" s="68">
        <v>0</v>
      </c>
      <c r="H46" s="68">
        <v>0</v>
      </c>
      <c r="I46" s="68">
        <v>0</v>
      </c>
    </row>
    <row r="47" spans="1:9" hidden="1" outlineLevel="2">
      <c r="A47" s="18" t="s">
        <v>5</v>
      </c>
      <c r="B47" s="18" t="s">
        <v>183</v>
      </c>
      <c r="C47" s="18" t="s">
        <v>682</v>
      </c>
      <c r="D47" s="18" t="s">
        <v>635</v>
      </c>
      <c r="E47" s="18" t="s">
        <v>688</v>
      </c>
      <c r="F47" s="18" t="s">
        <v>684</v>
      </c>
      <c r="G47" s="68">
        <v>0</v>
      </c>
      <c r="H47" s="68">
        <v>0</v>
      </c>
      <c r="I47" s="68">
        <v>0</v>
      </c>
    </row>
    <row r="48" spans="1:9" hidden="1" outlineLevel="2">
      <c r="A48" s="18" t="s">
        <v>5</v>
      </c>
      <c r="B48" s="18" t="s">
        <v>183</v>
      </c>
      <c r="C48" s="18" t="s">
        <v>682</v>
      </c>
      <c r="D48" s="18" t="s">
        <v>635</v>
      </c>
      <c r="E48" s="18" t="s">
        <v>689</v>
      </c>
      <c r="F48" s="18" t="s">
        <v>684</v>
      </c>
      <c r="G48" s="68">
        <v>0</v>
      </c>
      <c r="H48" s="68">
        <v>0</v>
      </c>
      <c r="I48" s="68">
        <v>0</v>
      </c>
    </row>
    <row r="49" spans="1:9" hidden="1" outlineLevel="2">
      <c r="A49" s="18" t="s">
        <v>5</v>
      </c>
      <c r="B49" s="18" t="s">
        <v>183</v>
      </c>
      <c r="C49" s="18" t="s">
        <v>682</v>
      </c>
      <c r="D49" s="18" t="s">
        <v>635</v>
      </c>
      <c r="E49" s="18" t="s">
        <v>690</v>
      </c>
      <c r="F49" s="18" t="s">
        <v>684</v>
      </c>
      <c r="G49" s="68">
        <v>0</v>
      </c>
      <c r="H49" s="68">
        <v>0</v>
      </c>
      <c r="I49" s="68">
        <v>0</v>
      </c>
    </row>
    <row r="50" spans="1:9" hidden="1" outlineLevel="2">
      <c r="A50" s="18" t="s">
        <v>5</v>
      </c>
      <c r="B50" s="18" t="s">
        <v>183</v>
      </c>
      <c r="C50" s="18" t="s">
        <v>682</v>
      </c>
      <c r="D50" s="18" t="s">
        <v>635</v>
      </c>
      <c r="E50" s="18" t="s">
        <v>691</v>
      </c>
      <c r="F50" s="18" t="s">
        <v>684</v>
      </c>
      <c r="G50" s="68">
        <v>0</v>
      </c>
      <c r="H50" s="68">
        <v>0</v>
      </c>
      <c r="I50" s="68">
        <v>0</v>
      </c>
    </row>
    <row r="51" spans="1:9" hidden="1" outlineLevel="2">
      <c r="A51" s="18" t="s">
        <v>5</v>
      </c>
      <c r="B51" s="18" t="s">
        <v>183</v>
      </c>
      <c r="C51" s="18" t="s">
        <v>682</v>
      </c>
      <c r="D51" s="18" t="s">
        <v>635</v>
      </c>
      <c r="E51" s="18" t="s">
        <v>692</v>
      </c>
      <c r="F51" s="18" t="s">
        <v>684</v>
      </c>
      <c r="G51" s="68">
        <v>0</v>
      </c>
      <c r="H51" s="68">
        <v>0</v>
      </c>
      <c r="I51" s="68">
        <v>0</v>
      </c>
    </row>
    <row r="52" spans="1:9" hidden="1" outlineLevel="2">
      <c r="A52" s="18" t="s">
        <v>5</v>
      </c>
      <c r="B52" s="18" t="s">
        <v>183</v>
      </c>
      <c r="C52" s="18" t="s">
        <v>682</v>
      </c>
      <c r="D52" s="18" t="s">
        <v>635</v>
      </c>
      <c r="E52" s="18" t="s">
        <v>693</v>
      </c>
      <c r="F52" s="18" t="s">
        <v>644</v>
      </c>
      <c r="G52" s="68">
        <v>0</v>
      </c>
      <c r="H52" s="68">
        <v>0</v>
      </c>
      <c r="I52" s="68">
        <v>0</v>
      </c>
    </row>
    <row r="53" spans="1:9" hidden="1" outlineLevel="2">
      <c r="A53" s="18" t="s">
        <v>5</v>
      </c>
      <c r="B53" s="18" t="s">
        <v>183</v>
      </c>
      <c r="C53" s="18" t="s">
        <v>682</v>
      </c>
      <c r="D53" s="18" t="s">
        <v>635</v>
      </c>
      <c r="E53" s="18" t="s">
        <v>694</v>
      </c>
      <c r="F53" s="18" t="s">
        <v>695</v>
      </c>
      <c r="G53" s="69"/>
      <c r="H53" s="69"/>
      <c r="I53" s="68">
        <v>1.8425E-2</v>
      </c>
    </row>
    <row r="54" spans="1:9" hidden="1" outlineLevel="2">
      <c r="A54" s="18" t="s">
        <v>5</v>
      </c>
      <c r="B54" s="18" t="s">
        <v>183</v>
      </c>
      <c r="C54" s="18" t="s">
        <v>682</v>
      </c>
      <c r="D54" s="18" t="s">
        <v>635</v>
      </c>
      <c r="E54" s="18" t="s">
        <v>696</v>
      </c>
      <c r="F54" s="18" t="s">
        <v>695</v>
      </c>
      <c r="G54" s="69"/>
      <c r="H54" s="69"/>
      <c r="I54" s="68">
        <v>7.1050000000000002E-3</v>
      </c>
    </row>
    <row r="55" spans="1:9" hidden="1" outlineLevel="2">
      <c r="A55" s="18" t="s">
        <v>5</v>
      </c>
      <c r="B55" s="18" t="s">
        <v>183</v>
      </c>
      <c r="C55" s="18" t="s">
        <v>682</v>
      </c>
      <c r="D55" s="18" t="s">
        <v>635</v>
      </c>
      <c r="E55" s="18" t="s">
        <v>697</v>
      </c>
      <c r="F55" s="18" t="s">
        <v>698</v>
      </c>
      <c r="G55" s="69"/>
      <c r="H55" s="69"/>
      <c r="I55" s="68">
        <v>0</v>
      </c>
    </row>
    <row r="56" spans="1:9" outlineLevel="1" collapsed="1">
      <c r="A56" s="62"/>
      <c r="B56" s="65" t="s">
        <v>2451</v>
      </c>
      <c r="C56" s="62"/>
      <c r="D56" s="62"/>
      <c r="E56" s="62"/>
      <c r="F56" s="62"/>
      <c r="G56" s="69">
        <f>SUBTOTAL(9,G43:G55)</f>
        <v>0</v>
      </c>
      <c r="H56" s="69">
        <f>SUBTOTAL(9,H43:H55)</f>
        <v>0</v>
      </c>
      <c r="I56" s="68">
        <f>SUBTOTAL(9,I43:I55)</f>
        <v>2.5530000000000001E-2</v>
      </c>
    </row>
    <row r="57" spans="1:9" hidden="1" outlineLevel="2">
      <c r="A57" s="18" t="s">
        <v>5</v>
      </c>
      <c r="B57" s="18" t="s">
        <v>184</v>
      </c>
      <c r="C57" s="18" t="s">
        <v>702</v>
      </c>
      <c r="D57" s="18" t="s">
        <v>635</v>
      </c>
      <c r="E57" s="18" t="s">
        <v>703</v>
      </c>
      <c r="F57" s="18" t="s">
        <v>639</v>
      </c>
      <c r="G57" s="68">
        <v>0</v>
      </c>
      <c r="H57" s="68">
        <v>0</v>
      </c>
      <c r="I57" s="68">
        <v>0</v>
      </c>
    </row>
    <row r="58" spans="1:9" hidden="1" outlineLevel="2">
      <c r="A58" s="18" t="s">
        <v>5</v>
      </c>
      <c r="B58" s="18" t="s">
        <v>184</v>
      </c>
      <c r="C58" s="18" t="s">
        <v>702</v>
      </c>
      <c r="D58" s="18" t="s">
        <v>635</v>
      </c>
      <c r="E58" s="18" t="s">
        <v>703</v>
      </c>
      <c r="F58" s="18" t="s">
        <v>704</v>
      </c>
      <c r="G58" s="68">
        <v>0</v>
      </c>
      <c r="H58" s="68">
        <v>0</v>
      </c>
      <c r="I58" s="68">
        <v>0</v>
      </c>
    </row>
    <row r="59" spans="1:9" hidden="1" outlineLevel="2">
      <c r="A59" s="18" t="s">
        <v>5</v>
      </c>
      <c r="B59" s="18" t="s">
        <v>184</v>
      </c>
      <c r="C59" s="18" t="s">
        <v>702</v>
      </c>
      <c r="D59" s="18" t="s">
        <v>635</v>
      </c>
      <c r="E59" s="18" t="s">
        <v>705</v>
      </c>
      <c r="F59" s="18" t="s">
        <v>706</v>
      </c>
      <c r="G59" s="68">
        <v>0</v>
      </c>
      <c r="H59" s="68">
        <v>0</v>
      </c>
      <c r="I59" s="68">
        <v>0</v>
      </c>
    </row>
    <row r="60" spans="1:9" hidden="1" outlineLevel="2">
      <c r="A60" s="18" t="s">
        <v>5</v>
      </c>
      <c r="B60" s="18" t="s">
        <v>184</v>
      </c>
      <c r="C60" s="18" t="s">
        <v>702</v>
      </c>
      <c r="D60" s="18" t="s">
        <v>635</v>
      </c>
      <c r="E60" s="18" t="s">
        <v>705</v>
      </c>
      <c r="F60" s="18" t="s">
        <v>639</v>
      </c>
      <c r="G60" s="68">
        <v>0</v>
      </c>
      <c r="H60" s="68">
        <v>0</v>
      </c>
      <c r="I60" s="68">
        <v>0</v>
      </c>
    </row>
    <row r="61" spans="1:9" hidden="1" outlineLevel="2">
      <c r="A61" s="18" t="s">
        <v>5</v>
      </c>
      <c r="B61" s="18" t="s">
        <v>184</v>
      </c>
      <c r="C61" s="18" t="s">
        <v>702</v>
      </c>
      <c r="D61" s="18" t="s">
        <v>635</v>
      </c>
      <c r="E61" s="18" t="s">
        <v>707</v>
      </c>
      <c r="F61" s="18" t="s">
        <v>684</v>
      </c>
      <c r="G61" s="68">
        <v>3.4068E-4</v>
      </c>
      <c r="H61" s="68">
        <v>3.4068E-4</v>
      </c>
      <c r="I61" s="68">
        <v>5.4536000000000005E-4</v>
      </c>
    </row>
    <row r="62" spans="1:9" hidden="1" outlineLevel="2">
      <c r="A62" s="18" t="s">
        <v>5</v>
      </c>
      <c r="B62" s="18" t="s">
        <v>184</v>
      </c>
      <c r="C62" s="18" t="s">
        <v>702</v>
      </c>
      <c r="D62" s="18" t="s">
        <v>635</v>
      </c>
      <c r="E62" s="18" t="s">
        <v>708</v>
      </c>
      <c r="F62" s="18" t="s">
        <v>706</v>
      </c>
      <c r="G62" s="68">
        <v>0</v>
      </c>
      <c r="H62" s="68">
        <v>0</v>
      </c>
      <c r="I62" s="68">
        <v>0</v>
      </c>
    </row>
    <row r="63" spans="1:9" hidden="1" outlineLevel="2">
      <c r="A63" s="18" t="s">
        <v>5</v>
      </c>
      <c r="B63" s="18" t="s">
        <v>184</v>
      </c>
      <c r="C63" s="18" t="s">
        <v>702</v>
      </c>
      <c r="D63" s="18" t="s">
        <v>635</v>
      </c>
      <c r="E63" s="18" t="s">
        <v>708</v>
      </c>
      <c r="F63" s="18" t="s">
        <v>639</v>
      </c>
      <c r="G63" s="68">
        <v>0</v>
      </c>
      <c r="H63" s="68">
        <v>0</v>
      </c>
      <c r="I63" s="68">
        <v>0</v>
      </c>
    </row>
    <row r="64" spans="1:9" hidden="1" outlineLevel="2">
      <c r="A64" s="18" t="s">
        <v>5</v>
      </c>
      <c r="B64" s="18" t="s">
        <v>184</v>
      </c>
      <c r="C64" s="18" t="s">
        <v>702</v>
      </c>
      <c r="D64" s="18" t="s">
        <v>635</v>
      </c>
      <c r="E64" s="18" t="s">
        <v>709</v>
      </c>
      <c r="F64" s="18" t="s">
        <v>710</v>
      </c>
      <c r="G64" s="68">
        <v>0</v>
      </c>
      <c r="H64" s="68">
        <v>0</v>
      </c>
      <c r="I64" s="68">
        <v>1.9800000000000002E-2</v>
      </c>
    </row>
    <row r="65" spans="1:9" hidden="1" outlineLevel="2">
      <c r="A65" s="18" t="s">
        <v>5</v>
      </c>
      <c r="B65" s="18" t="s">
        <v>184</v>
      </c>
      <c r="C65" s="18" t="s">
        <v>702</v>
      </c>
      <c r="D65" s="18" t="s">
        <v>635</v>
      </c>
      <c r="E65" s="18" t="s">
        <v>711</v>
      </c>
      <c r="F65" s="18" t="s">
        <v>712</v>
      </c>
      <c r="G65" s="68">
        <v>0</v>
      </c>
      <c r="H65" s="68">
        <v>0</v>
      </c>
      <c r="I65" s="68">
        <v>1.1200000000000001E-3</v>
      </c>
    </row>
    <row r="66" spans="1:9" hidden="1" outlineLevel="2">
      <c r="A66" s="18" t="s">
        <v>5</v>
      </c>
      <c r="B66" s="18" t="s">
        <v>184</v>
      </c>
      <c r="C66" s="18" t="s">
        <v>702</v>
      </c>
      <c r="D66" s="18" t="s">
        <v>635</v>
      </c>
      <c r="E66" s="18" t="s">
        <v>713</v>
      </c>
      <c r="F66" s="18" t="s">
        <v>714</v>
      </c>
      <c r="G66" s="68">
        <v>0</v>
      </c>
      <c r="H66" s="68">
        <v>0</v>
      </c>
      <c r="I66" s="68">
        <v>7.2499999999999995E-4</v>
      </c>
    </row>
    <row r="67" spans="1:9" hidden="1" outlineLevel="2">
      <c r="A67" s="18" t="s">
        <v>5</v>
      </c>
      <c r="B67" s="18" t="s">
        <v>184</v>
      </c>
      <c r="C67" s="18" t="s">
        <v>702</v>
      </c>
      <c r="D67" s="18" t="s">
        <v>635</v>
      </c>
      <c r="E67" s="18" t="s">
        <v>715</v>
      </c>
      <c r="F67" s="18" t="s">
        <v>716</v>
      </c>
      <c r="G67" s="68">
        <v>0</v>
      </c>
      <c r="H67" s="68">
        <v>0</v>
      </c>
      <c r="I67" s="68">
        <v>1.485E-4</v>
      </c>
    </row>
    <row r="68" spans="1:9" hidden="1" outlineLevel="2">
      <c r="A68" s="18" t="s">
        <v>5</v>
      </c>
      <c r="B68" s="18" t="s">
        <v>184</v>
      </c>
      <c r="C68" s="18" t="s">
        <v>702</v>
      </c>
      <c r="D68" s="18" t="s">
        <v>635</v>
      </c>
      <c r="E68" s="18" t="s">
        <v>717</v>
      </c>
      <c r="F68" s="18" t="s">
        <v>718</v>
      </c>
      <c r="G68" s="68">
        <v>0</v>
      </c>
      <c r="H68" s="68">
        <v>0</v>
      </c>
      <c r="I68" s="68">
        <v>0</v>
      </c>
    </row>
    <row r="69" spans="1:9" hidden="1" outlineLevel="2">
      <c r="A69" s="18" t="s">
        <v>5</v>
      </c>
      <c r="B69" s="18" t="s">
        <v>184</v>
      </c>
      <c r="C69" s="18" t="s">
        <v>702</v>
      </c>
      <c r="D69" s="18" t="s">
        <v>635</v>
      </c>
      <c r="E69" s="18" t="s">
        <v>719</v>
      </c>
      <c r="F69" s="18" t="s">
        <v>720</v>
      </c>
      <c r="G69" s="68">
        <v>0</v>
      </c>
      <c r="H69" s="68">
        <v>0</v>
      </c>
      <c r="I69" s="68">
        <v>1.8550000000000001E-4</v>
      </c>
    </row>
    <row r="70" spans="1:9" hidden="1" outlineLevel="2">
      <c r="A70" s="18" t="s">
        <v>5</v>
      </c>
      <c r="B70" s="18" t="s">
        <v>184</v>
      </c>
      <c r="C70" s="18" t="s">
        <v>702</v>
      </c>
      <c r="D70" s="18" t="s">
        <v>635</v>
      </c>
      <c r="E70" s="18" t="s">
        <v>721</v>
      </c>
      <c r="F70" s="18" t="s">
        <v>722</v>
      </c>
      <c r="G70" s="68">
        <v>2.15E-3</v>
      </c>
      <c r="H70" s="68">
        <v>0</v>
      </c>
      <c r="I70" s="68">
        <v>5.1999999999999998E-3</v>
      </c>
    </row>
    <row r="71" spans="1:9" hidden="1" outlineLevel="2">
      <c r="A71" s="18" t="s">
        <v>5</v>
      </c>
      <c r="B71" s="18" t="s">
        <v>184</v>
      </c>
      <c r="C71" s="18" t="s">
        <v>702</v>
      </c>
      <c r="D71" s="18" t="s">
        <v>635</v>
      </c>
      <c r="E71" s="18" t="s">
        <v>723</v>
      </c>
      <c r="F71" s="18" t="s">
        <v>724</v>
      </c>
      <c r="G71" s="68">
        <v>0</v>
      </c>
      <c r="H71" s="68">
        <v>0</v>
      </c>
      <c r="I71" s="68">
        <v>0</v>
      </c>
    </row>
    <row r="72" spans="1:9" hidden="1" outlineLevel="2">
      <c r="A72" s="18" t="s">
        <v>5</v>
      </c>
      <c r="B72" s="18" t="s">
        <v>184</v>
      </c>
      <c r="C72" s="18" t="s">
        <v>702</v>
      </c>
      <c r="D72" s="18" t="s">
        <v>635</v>
      </c>
      <c r="E72" s="18" t="s">
        <v>725</v>
      </c>
      <c r="F72" s="18" t="s">
        <v>726</v>
      </c>
      <c r="G72" s="68">
        <v>0</v>
      </c>
      <c r="H72" s="68">
        <v>0</v>
      </c>
      <c r="I72" s="68">
        <v>4.3E-3</v>
      </c>
    </row>
    <row r="73" spans="1:9" hidden="1" outlineLevel="2">
      <c r="A73" s="18" t="s">
        <v>5</v>
      </c>
      <c r="B73" s="18" t="s">
        <v>184</v>
      </c>
      <c r="C73" s="18" t="s">
        <v>702</v>
      </c>
      <c r="D73" s="18" t="s">
        <v>635</v>
      </c>
      <c r="E73" s="18" t="s">
        <v>727</v>
      </c>
      <c r="F73" s="18" t="s">
        <v>728</v>
      </c>
      <c r="G73" s="68">
        <v>0</v>
      </c>
      <c r="H73" s="68">
        <v>0</v>
      </c>
      <c r="I73" s="68">
        <v>1.7250000000000001E-2</v>
      </c>
    </row>
    <row r="74" spans="1:9" hidden="1" outlineLevel="2">
      <c r="A74" s="18" t="s">
        <v>5</v>
      </c>
      <c r="B74" s="18" t="s">
        <v>184</v>
      </c>
      <c r="C74" s="18" t="s">
        <v>702</v>
      </c>
      <c r="D74" s="18" t="s">
        <v>635</v>
      </c>
      <c r="E74" s="18" t="s">
        <v>729</v>
      </c>
      <c r="F74" s="18" t="s">
        <v>730</v>
      </c>
      <c r="G74" s="68">
        <v>5.4999999999999997E-3</v>
      </c>
      <c r="H74" s="68">
        <v>3.5600000000000002E-3</v>
      </c>
      <c r="I74" s="68">
        <v>6.1500000000000004E-5</v>
      </c>
    </row>
    <row r="75" spans="1:9" hidden="1" outlineLevel="2">
      <c r="A75" s="18" t="s">
        <v>5</v>
      </c>
      <c r="B75" s="18" t="s">
        <v>184</v>
      </c>
      <c r="C75" s="18" t="s">
        <v>702</v>
      </c>
      <c r="D75" s="18" t="s">
        <v>635</v>
      </c>
      <c r="E75" s="18" t="s">
        <v>731</v>
      </c>
      <c r="F75" s="18" t="s">
        <v>732</v>
      </c>
      <c r="G75" s="68">
        <v>4.2750000000000002E-3</v>
      </c>
      <c r="H75" s="68">
        <v>1.9850000000000003E-2</v>
      </c>
      <c r="I75" s="68">
        <v>1.8749999999999999E-3</v>
      </c>
    </row>
    <row r="76" spans="1:9" hidden="1" outlineLevel="2">
      <c r="A76" s="18" t="s">
        <v>5</v>
      </c>
      <c r="B76" s="18" t="s">
        <v>184</v>
      </c>
      <c r="C76" s="18" t="s">
        <v>702</v>
      </c>
      <c r="D76" s="18" t="s">
        <v>635</v>
      </c>
      <c r="E76" s="18" t="s">
        <v>733</v>
      </c>
      <c r="F76" s="18" t="s">
        <v>732</v>
      </c>
      <c r="G76" s="68">
        <v>0.13650000000000001</v>
      </c>
      <c r="H76" s="68">
        <v>0.59499999999999997</v>
      </c>
      <c r="I76" s="68">
        <v>1.745E-2</v>
      </c>
    </row>
    <row r="77" spans="1:9" hidden="1" outlineLevel="2">
      <c r="A77" s="18" t="s">
        <v>5</v>
      </c>
      <c r="B77" s="18" t="s">
        <v>184</v>
      </c>
      <c r="C77" s="18" t="s">
        <v>702</v>
      </c>
      <c r="D77" s="18" t="s">
        <v>635</v>
      </c>
      <c r="E77" s="18" t="s">
        <v>734</v>
      </c>
      <c r="F77" s="18" t="s">
        <v>732</v>
      </c>
      <c r="G77" s="68">
        <v>4.4900000000000001E-3</v>
      </c>
      <c r="H77" s="68">
        <v>2.0799999999999999E-2</v>
      </c>
      <c r="I77" s="68">
        <v>1.9750000000000002E-3</v>
      </c>
    </row>
    <row r="78" spans="1:9" outlineLevel="1" collapsed="1">
      <c r="A78" s="62"/>
      <c r="B78" s="65" t="s">
        <v>2452</v>
      </c>
      <c r="C78" s="62"/>
      <c r="D78" s="62"/>
      <c r="E78" s="62"/>
      <c r="F78" s="62"/>
      <c r="G78" s="68">
        <f>SUBTOTAL(9,G57:G77)</f>
        <v>0.15325568000000001</v>
      </c>
      <c r="H78" s="68">
        <f>SUBTOTAL(9,H57:H77)</f>
        <v>0.63955068000000004</v>
      </c>
      <c r="I78" s="68">
        <f>SUBTOTAL(9,I57:I77)</f>
        <v>7.0635860000000009E-2</v>
      </c>
    </row>
    <row r="79" spans="1:9" hidden="1" outlineLevel="2">
      <c r="A79" s="18" t="s">
        <v>5</v>
      </c>
      <c r="B79" s="18" t="s">
        <v>185</v>
      </c>
      <c r="C79" s="18" t="s">
        <v>735</v>
      </c>
      <c r="D79" s="18" t="s">
        <v>635</v>
      </c>
      <c r="E79" s="18" t="s">
        <v>736</v>
      </c>
      <c r="F79" s="18" t="s">
        <v>684</v>
      </c>
      <c r="G79" s="68">
        <v>0</v>
      </c>
      <c r="H79" s="68">
        <v>0</v>
      </c>
      <c r="I79" s="68">
        <v>0</v>
      </c>
    </row>
    <row r="80" spans="1:9" hidden="1" outlineLevel="2">
      <c r="A80" s="18" t="s">
        <v>5</v>
      </c>
      <c r="B80" s="18" t="s">
        <v>185</v>
      </c>
      <c r="C80" s="18" t="s">
        <v>735</v>
      </c>
      <c r="D80" s="18" t="s">
        <v>635</v>
      </c>
      <c r="E80" s="18" t="s">
        <v>737</v>
      </c>
      <c r="F80" s="18" t="s">
        <v>720</v>
      </c>
      <c r="G80" s="68">
        <v>0</v>
      </c>
      <c r="H80" s="68">
        <v>0</v>
      </c>
      <c r="I80" s="68">
        <v>2.0500000000000001E-2</v>
      </c>
    </row>
    <row r="81" spans="1:9" hidden="1" outlineLevel="2">
      <c r="A81" s="18" t="s">
        <v>5</v>
      </c>
      <c r="B81" s="18" t="s">
        <v>185</v>
      </c>
      <c r="C81" s="18" t="s">
        <v>735</v>
      </c>
      <c r="D81" s="18" t="s">
        <v>635</v>
      </c>
      <c r="E81" s="18" t="s">
        <v>738</v>
      </c>
      <c r="F81" s="18" t="s">
        <v>720</v>
      </c>
      <c r="G81" s="68">
        <v>0</v>
      </c>
      <c r="H81" s="68">
        <v>0</v>
      </c>
      <c r="I81" s="68">
        <v>8.0000000000000002E-3</v>
      </c>
    </row>
    <row r="82" spans="1:9" hidden="1" outlineLevel="2">
      <c r="A82" s="18" t="s">
        <v>5</v>
      </c>
      <c r="B82" s="18" t="s">
        <v>185</v>
      </c>
      <c r="C82" s="18" t="s">
        <v>735</v>
      </c>
      <c r="D82" s="18" t="s">
        <v>635</v>
      </c>
      <c r="E82" s="18" t="s">
        <v>739</v>
      </c>
      <c r="F82" s="18" t="s">
        <v>700</v>
      </c>
      <c r="G82" s="68">
        <v>0</v>
      </c>
      <c r="H82" s="68">
        <v>0</v>
      </c>
      <c r="I82" s="68">
        <v>0</v>
      </c>
    </row>
    <row r="83" spans="1:9" outlineLevel="1" collapsed="1">
      <c r="A83" s="62"/>
      <c r="B83" s="65" t="s">
        <v>2453</v>
      </c>
      <c r="C83" s="62"/>
      <c r="D83" s="62"/>
      <c r="E83" s="62"/>
      <c r="F83" s="62"/>
      <c r="G83" s="68">
        <f>SUBTOTAL(9,G79:G82)</f>
        <v>0</v>
      </c>
      <c r="H83" s="68">
        <f>SUBTOTAL(9,H79:H82)</f>
        <v>0</v>
      </c>
      <c r="I83" s="68">
        <f>SUBTOTAL(9,I79:I82)</f>
        <v>2.8500000000000001E-2</v>
      </c>
    </row>
    <row r="84" spans="1:9" hidden="1" outlineLevel="2">
      <c r="A84" s="18" t="s">
        <v>5</v>
      </c>
      <c r="B84" s="18" t="s">
        <v>186</v>
      </c>
      <c r="C84" s="18" t="s">
        <v>740</v>
      </c>
      <c r="D84" s="18" t="s">
        <v>635</v>
      </c>
      <c r="E84" s="18" t="s">
        <v>741</v>
      </c>
      <c r="F84" s="18" t="s">
        <v>742</v>
      </c>
      <c r="G84" s="68">
        <v>1.7225999999999998E-2</v>
      </c>
      <c r="H84" s="68">
        <v>6.9120000000000006E-3</v>
      </c>
      <c r="I84" s="68">
        <v>0.12111681599999999</v>
      </c>
    </row>
    <row r="85" spans="1:9" outlineLevel="1" collapsed="1">
      <c r="A85" s="62"/>
      <c r="B85" s="65" t="s">
        <v>2454</v>
      </c>
      <c r="C85" s="62"/>
      <c r="D85" s="62"/>
      <c r="E85" s="62"/>
      <c r="F85" s="62"/>
      <c r="G85" s="68">
        <f>SUBTOTAL(9,G84:G84)</f>
        <v>1.7225999999999998E-2</v>
      </c>
      <c r="H85" s="68">
        <f>SUBTOTAL(9,H84:H84)</f>
        <v>6.9120000000000006E-3</v>
      </c>
      <c r="I85" s="68">
        <f>SUBTOTAL(9,I84:I84)</f>
        <v>0.12111681599999999</v>
      </c>
    </row>
    <row r="86" spans="1:9" hidden="1" outlineLevel="2">
      <c r="A86" s="18" t="s">
        <v>5</v>
      </c>
      <c r="B86" s="18" t="s">
        <v>187</v>
      </c>
      <c r="C86" s="18" t="s">
        <v>743</v>
      </c>
      <c r="D86" s="18" t="s">
        <v>635</v>
      </c>
      <c r="E86" s="18" t="s">
        <v>744</v>
      </c>
      <c r="F86" s="18" t="s">
        <v>745</v>
      </c>
      <c r="G86" s="68">
        <v>0</v>
      </c>
      <c r="H86" s="68">
        <v>0</v>
      </c>
      <c r="I86" s="68">
        <v>0</v>
      </c>
    </row>
    <row r="87" spans="1:9" hidden="1" outlineLevel="2">
      <c r="A87" s="18" t="s">
        <v>5</v>
      </c>
      <c r="B87" s="18" t="s">
        <v>187</v>
      </c>
      <c r="C87" s="18" t="s">
        <v>743</v>
      </c>
      <c r="D87" s="18" t="s">
        <v>635</v>
      </c>
      <c r="E87" s="18" t="s">
        <v>746</v>
      </c>
      <c r="F87" s="18" t="s">
        <v>745</v>
      </c>
      <c r="G87" s="68">
        <v>0</v>
      </c>
      <c r="H87" s="68">
        <v>0</v>
      </c>
      <c r="I87" s="68">
        <v>0</v>
      </c>
    </row>
    <row r="88" spans="1:9" hidden="1" outlineLevel="2">
      <c r="A88" s="18" t="s">
        <v>5</v>
      </c>
      <c r="B88" s="18" t="s">
        <v>187</v>
      </c>
      <c r="C88" s="18" t="s">
        <v>743</v>
      </c>
      <c r="D88" s="18" t="s">
        <v>635</v>
      </c>
      <c r="E88" s="18" t="s">
        <v>747</v>
      </c>
      <c r="F88" s="18" t="s">
        <v>745</v>
      </c>
      <c r="G88" s="68">
        <v>0</v>
      </c>
      <c r="H88" s="68">
        <v>0</v>
      </c>
      <c r="I88" s="68">
        <v>0</v>
      </c>
    </row>
    <row r="89" spans="1:9" hidden="1" outlineLevel="2">
      <c r="A89" s="18" t="s">
        <v>5</v>
      </c>
      <c r="B89" s="18" t="s">
        <v>187</v>
      </c>
      <c r="C89" s="18" t="s">
        <v>743</v>
      </c>
      <c r="D89" s="18" t="s">
        <v>635</v>
      </c>
      <c r="E89" s="18" t="s">
        <v>748</v>
      </c>
      <c r="F89" s="18" t="s">
        <v>745</v>
      </c>
      <c r="G89" s="68">
        <v>0</v>
      </c>
      <c r="H89" s="68">
        <v>0</v>
      </c>
      <c r="I89" s="68">
        <v>0</v>
      </c>
    </row>
    <row r="90" spans="1:9" hidden="1" outlineLevel="2">
      <c r="A90" s="18" t="s">
        <v>5</v>
      </c>
      <c r="B90" s="18" t="s">
        <v>187</v>
      </c>
      <c r="C90" s="18" t="s">
        <v>743</v>
      </c>
      <c r="D90" s="18" t="s">
        <v>635</v>
      </c>
      <c r="E90" s="18" t="s">
        <v>749</v>
      </c>
      <c r="F90" s="18" t="s">
        <v>750</v>
      </c>
      <c r="G90" s="68">
        <v>2.3335000000000005E-2</v>
      </c>
      <c r="H90" s="68">
        <v>9.3349999999999989E-2</v>
      </c>
      <c r="I90" s="68">
        <v>1.585E-3</v>
      </c>
    </row>
    <row r="91" spans="1:9" hidden="1" outlineLevel="2">
      <c r="A91" s="18" t="s">
        <v>5</v>
      </c>
      <c r="B91" s="18" t="s">
        <v>187</v>
      </c>
      <c r="C91" s="18" t="s">
        <v>743</v>
      </c>
      <c r="D91" s="18" t="s">
        <v>635</v>
      </c>
      <c r="E91" s="18" t="s">
        <v>749</v>
      </c>
      <c r="F91" s="18" t="s">
        <v>642</v>
      </c>
      <c r="G91" s="68">
        <v>0</v>
      </c>
      <c r="H91" s="68">
        <v>0</v>
      </c>
      <c r="I91" s="68">
        <v>0</v>
      </c>
    </row>
    <row r="92" spans="1:9" hidden="1" outlineLevel="2">
      <c r="A92" s="18" t="s">
        <v>5</v>
      </c>
      <c r="B92" s="18" t="s">
        <v>187</v>
      </c>
      <c r="C92" s="18" t="s">
        <v>743</v>
      </c>
      <c r="D92" s="18" t="s">
        <v>635</v>
      </c>
      <c r="E92" s="18" t="s">
        <v>751</v>
      </c>
      <c r="F92" s="18" t="s">
        <v>650</v>
      </c>
      <c r="G92" s="68">
        <v>1.6649999999999998E-2</v>
      </c>
      <c r="H92" s="68">
        <v>4.53E-2</v>
      </c>
      <c r="I92" s="68">
        <v>1.1299999999999999E-3</v>
      </c>
    </row>
    <row r="93" spans="1:9" hidden="1" outlineLevel="2">
      <c r="A93" s="18" t="s">
        <v>5</v>
      </c>
      <c r="B93" s="18" t="s">
        <v>187</v>
      </c>
      <c r="C93" s="18" t="s">
        <v>743</v>
      </c>
      <c r="D93" s="18" t="s">
        <v>635</v>
      </c>
      <c r="E93" s="18" t="s">
        <v>751</v>
      </c>
      <c r="F93" s="18" t="s">
        <v>642</v>
      </c>
      <c r="G93" s="68">
        <v>2.7504000000000004E-2</v>
      </c>
      <c r="H93" s="68">
        <v>2.2259999999999999E-2</v>
      </c>
      <c r="I93" s="68">
        <v>1.8E-3</v>
      </c>
    </row>
    <row r="94" spans="1:9" hidden="1" outlineLevel="2">
      <c r="A94" s="18" t="s">
        <v>5</v>
      </c>
      <c r="B94" s="18" t="s">
        <v>187</v>
      </c>
      <c r="C94" s="18" t="s">
        <v>743</v>
      </c>
      <c r="D94" s="18" t="s">
        <v>635</v>
      </c>
      <c r="E94" s="18" t="s">
        <v>752</v>
      </c>
      <c r="F94" s="18" t="s">
        <v>644</v>
      </c>
      <c r="G94" s="68">
        <v>0</v>
      </c>
      <c r="H94" s="68">
        <v>0</v>
      </c>
      <c r="I94" s="68">
        <v>0</v>
      </c>
    </row>
    <row r="95" spans="1:9" hidden="1" outlineLevel="2">
      <c r="A95" s="18" t="s">
        <v>5</v>
      </c>
      <c r="B95" s="18" t="s">
        <v>187</v>
      </c>
      <c r="C95" s="18" t="s">
        <v>743</v>
      </c>
      <c r="D95" s="18" t="s">
        <v>635</v>
      </c>
      <c r="E95" s="18" t="s">
        <v>753</v>
      </c>
      <c r="F95" s="18" t="s">
        <v>650</v>
      </c>
      <c r="G95" s="68">
        <v>3.2985E-2</v>
      </c>
      <c r="H95" s="68">
        <v>2.41E-2</v>
      </c>
      <c r="I95" s="68">
        <v>2.1949999999999999E-3</v>
      </c>
    </row>
    <row r="96" spans="1:9" hidden="1" outlineLevel="2">
      <c r="A96" s="18" t="s">
        <v>5</v>
      </c>
      <c r="B96" s="18" t="s">
        <v>187</v>
      </c>
      <c r="C96" s="18" t="s">
        <v>743</v>
      </c>
      <c r="D96" s="18" t="s">
        <v>635</v>
      </c>
      <c r="E96" s="18" t="s">
        <v>754</v>
      </c>
      <c r="F96" s="18" t="s">
        <v>644</v>
      </c>
      <c r="G96" s="68">
        <v>0</v>
      </c>
      <c r="H96" s="68">
        <v>0</v>
      </c>
      <c r="I96" s="68">
        <v>0</v>
      </c>
    </row>
    <row r="97" spans="1:9" hidden="1" outlineLevel="2">
      <c r="A97" s="18" t="s">
        <v>5</v>
      </c>
      <c r="B97" s="18" t="s">
        <v>187</v>
      </c>
      <c r="C97" s="18" t="s">
        <v>743</v>
      </c>
      <c r="D97" s="18" t="s">
        <v>635</v>
      </c>
      <c r="E97" s="18" t="s">
        <v>755</v>
      </c>
      <c r="F97" s="18" t="s">
        <v>644</v>
      </c>
      <c r="G97" s="68">
        <v>0</v>
      </c>
      <c r="H97" s="68">
        <v>0</v>
      </c>
      <c r="I97" s="68">
        <v>0</v>
      </c>
    </row>
    <row r="98" spans="1:9" hidden="1" outlineLevel="2">
      <c r="A98" s="18" t="s">
        <v>5</v>
      </c>
      <c r="B98" s="18" t="s">
        <v>187</v>
      </c>
      <c r="C98" s="18" t="s">
        <v>743</v>
      </c>
      <c r="D98" s="18" t="s">
        <v>635</v>
      </c>
      <c r="E98" s="18" t="s">
        <v>756</v>
      </c>
      <c r="F98" s="18" t="s">
        <v>757</v>
      </c>
      <c r="G98" s="68">
        <v>0</v>
      </c>
      <c r="H98" s="68">
        <v>0</v>
      </c>
      <c r="I98" s="68">
        <v>0</v>
      </c>
    </row>
    <row r="99" spans="1:9" hidden="1" outlineLevel="2">
      <c r="A99" s="18" t="s">
        <v>5</v>
      </c>
      <c r="B99" s="18" t="s">
        <v>187</v>
      </c>
      <c r="C99" s="18" t="s">
        <v>743</v>
      </c>
      <c r="D99" s="18" t="s">
        <v>635</v>
      </c>
      <c r="E99" s="18" t="s">
        <v>758</v>
      </c>
      <c r="F99" s="18" t="s">
        <v>757</v>
      </c>
      <c r="G99" s="68">
        <v>0</v>
      </c>
      <c r="H99" s="68">
        <v>0</v>
      </c>
      <c r="I99" s="68">
        <v>2.0239999999999998E-3</v>
      </c>
    </row>
    <row r="100" spans="1:9" hidden="1" outlineLevel="2">
      <c r="A100" s="18" t="s">
        <v>5</v>
      </c>
      <c r="B100" s="18" t="s">
        <v>187</v>
      </c>
      <c r="C100" s="18" t="s">
        <v>743</v>
      </c>
      <c r="D100" s="18" t="s">
        <v>635</v>
      </c>
      <c r="E100" s="18" t="s">
        <v>759</v>
      </c>
      <c r="F100" s="18" t="s">
        <v>732</v>
      </c>
      <c r="G100" s="68">
        <v>9.1510000000000022E-2</v>
      </c>
      <c r="H100" s="68">
        <v>7.8700000000000006E-2</v>
      </c>
      <c r="I100" s="68">
        <v>1E-4</v>
      </c>
    </row>
    <row r="101" spans="1:9" hidden="1" outlineLevel="2">
      <c r="A101" s="18" t="s">
        <v>5</v>
      </c>
      <c r="B101" s="18" t="s">
        <v>187</v>
      </c>
      <c r="C101" s="18" t="s">
        <v>743</v>
      </c>
      <c r="D101" s="18" t="s">
        <v>635</v>
      </c>
      <c r="E101" s="18" t="s">
        <v>760</v>
      </c>
      <c r="F101" s="18" t="s">
        <v>732</v>
      </c>
      <c r="G101" s="68">
        <v>2.6519999999999998E-2</v>
      </c>
      <c r="H101" s="68">
        <v>9.9849999999999994E-2</v>
      </c>
      <c r="I101" s="68">
        <v>2.8050000000000002E-3</v>
      </c>
    </row>
    <row r="102" spans="1:9" hidden="1" outlineLevel="2">
      <c r="A102" s="18" t="s">
        <v>5</v>
      </c>
      <c r="B102" s="18" t="s">
        <v>187</v>
      </c>
      <c r="C102" s="18" t="s">
        <v>743</v>
      </c>
      <c r="D102" s="18" t="s">
        <v>635</v>
      </c>
      <c r="E102" s="18" t="s">
        <v>761</v>
      </c>
      <c r="F102" s="18" t="s">
        <v>732</v>
      </c>
      <c r="G102" s="68">
        <v>1.7440000000000001E-2</v>
      </c>
      <c r="H102" s="68">
        <v>6.565E-2</v>
      </c>
      <c r="I102" s="68">
        <v>1.8450000000000001E-3</v>
      </c>
    </row>
    <row r="103" spans="1:9" hidden="1" outlineLevel="2">
      <c r="A103" s="18" t="s">
        <v>5</v>
      </c>
      <c r="B103" s="18" t="s">
        <v>187</v>
      </c>
      <c r="C103" s="18" t="s">
        <v>743</v>
      </c>
      <c r="D103" s="18" t="s">
        <v>635</v>
      </c>
      <c r="E103" s="18" t="s">
        <v>762</v>
      </c>
      <c r="F103" s="18" t="s">
        <v>732</v>
      </c>
      <c r="G103" s="68">
        <v>1.5730000000000001E-2</v>
      </c>
      <c r="H103" s="68">
        <v>7.3050000000000004E-2</v>
      </c>
      <c r="I103" s="68">
        <v>5.9550000000000002E-3</v>
      </c>
    </row>
    <row r="104" spans="1:9" hidden="1" outlineLevel="2">
      <c r="A104" s="18" t="s">
        <v>5</v>
      </c>
      <c r="B104" s="18" t="s">
        <v>187</v>
      </c>
      <c r="C104" s="18" t="s">
        <v>743</v>
      </c>
      <c r="D104" s="18" t="s">
        <v>635</v>
      </c>
      <c r="E104" s="18" t="s">
        <v>763</v>
      </c>
      <c r="F104" s="18" t="s">
        <v>701</v>
      </c>
      <c r="G104" s="68">
        <v>9.1510000000000022E-2</v>
      </c>
      <c r="H104" s="68">
        <v>5.4350000000000002E-2</v>
      </c>
      <c r="I104" s="68">
        <v>8.6499999999999988E-4</v>
      </c>
    </row>
    <row r="105" spans="1:9" outlineLevel="1" collapsed="1">
      <c r="A105" s="62"/>
      <c r="B105" s="65" t="s">
        <v>2455</v>
      </c>
      <c r="C105" s="62"/>
      <c r="D105" s="62"/>
      <c r="E105" s="62"/>
      <c r="F105" s="62"/>
      <c r="G105" s="68">
        <f>SUBTOTAL(9,G86:G104)</f>
        <v>0.3431840000000001</v>
      </c>
      <c r="H105" s="68">
        <f>SUBTOTAL(9,H86:H104)</f>
        <v>0.55660999999999994</v>
      </c>
      <c r="I105" s="68">
        <f>SUBTOTAL(9,I86:I104)</f>
        <v>2.0303999999999999E-2</v>
      </c>
    </row>
    <row r="106" spans="1:9" hidden="1" outlineLevel="2">
      <c r="A106" s="18" t="s">
        <v>5</v>
      </c>
      <c r="B106" s="18" t="s">
        <v>188</v>
      </c>
      <c r="C106" s="18" t="s">
        <v>764</v>
      </c>
      <c r="D106" s="18" t="s">
        <v>635</v>
      </c>
      <c r="E106" s="18" t="s">
        <v>765</v>
      </c>
      <c r="F106" s="18" t="s">
        <v>650</v>
      </c>
      <c r="G106" s="68">
        <v>4.9999999999999998E-7</v>
      </c>
      <c r="H106" s="68">
        <v>1.5E-6</v>
      </c>
      <c r="I106" s="68">
        <v>0</v>
      </c>
    </row>
    <row r="107" spans="1:9" hidden="1" outlineLevel="2">
      <c r="A107" s="18" t="s">
        <v>5</v>
      </c>
      <c r="B107" s="18" t="s">
        <v>188</v>
      </c>
      <c r="C107" s="18" t="s">
        <v>764</v>
      </c>
      <c r="D107" s="18" t="s">
        <v>635</v>
      </c>
      <c r="E107" s="18" t="s">
        <v>765</v>
      </c>
      <c r="F107" s="18" t="s">
        <v>642</v>
      </c>
      <c r="G107" s="68">
        <v>1.4199999999999998E-5</v>
      </c>
      <c r="H107" s="68">
        <v>8.4000000000000009E-6</v>
      </c>
      <c r="I107" s="68">
        <v>9.9999999999999995E-7</v>
      </c>
    </row>
    <row r="108" spans="1:9" hidden="1" outlineLevel="2">
      <c r="A108" s="18" t="s">
        <v>5</v>
      </c>
      <c r="B108" s="18" t="s">
        <v>188</v>
      </c>
      <c r="C108" s="18" t="s">
        <v>764</v>
      </c>
      <c r="D108" s="18" t="s">
        <v>635</v>
      </c>
      <c r="E108" s="18" t="s">
        <v>766</v>
      </c>
      <c r="F108" s="18" t="s">
        <v>650</v>
      </c>
      <c r="G108" s="68">
        <v>1.4000000000000001E-4</v>
      </c>
      <c r="H108" s="68">
        <v>5.5949999999999999E-4</v>
      </c>
      <c r="I108" s="68">
        <v>9.5000000000000005E-6</v>
      </c>
    </row>
    <row r="109" spans="1:9" hidden="1" outlineLevel="2">
      <c r="A109" s="18" t="s">
        <v>5</v>
      </c>
      <c r="B109" s="18" t="s">
        <v>188</v>
      </c>
      <c r="C109" s="18" t="s">
        <v>764</v>
      </c>
      <c r="D109" s="18" t="s">
        <v>635</v>
      </c>
      <c r="E109" s="18" t="s">
        <v>766</v>
      </c>
      <c r="F109" s="18" t="s">
        <v>642</v>
      </c>
      <c r="G109" s="68">
        <v>1.1199999999999999E-5</v>
      </c>
      <c r="H109" s="68">
        <v>6.6000000000000003E-6</v>
      </c>
      <c r="I109" s="68">
        <v>7.9999999999999996E-7</v>
      </c>
    </row>
    <row r="110" spans="1:9" hidden="1" outlineLevel="2">
      <c r="A110" s="18" t="s">
        <v>5</v>
      </c>
      <c r="B110" s="18" t="s">
        <v>188</v>
      </c>
      <c r="C110" s="18" t="s">
        <v>764</v>
      </c>
      <c r="D110" s="18" t="s">
        <v>635</v>
      </c>
      <c r="E110" s="18" t="s">
        <v>767</v>
      </c>
      <c r="F110" s="18" t="s">
        <v>644</v>
      </c>
      <c r="G110" s="68">
        <v>8.5734000000000006E-4</v>
      </c>
      <c r="H110" s="68">
        <v>5.1083999999999993E-4</v>
      </c>
      <c r="I110" s="68">
        <v>5.5440000000000005E-5</v>
      </c>
    </row>
    <row r="111" spans="1:9" hidden="1" outlineLevel="2">
      <c r="A111" s="18" t="s">
        <v>5</v>
      </c>
      <c r="B111" s="18" t="s">
        <v>188</v>
      </c>
      <c r="C111" s="18" t="s">
        <v>764</v>
      </c>
      <c r="D111" s="18" t="s">
        <v>635</v>
      </c>
      <c r="E111" s="18" t="s">
        <v>768</v>
      </c>
      <c r="F111" s="18" t="s">
        <v>644</v>
      </c>
      <c r="G111" s="68">
        <v>0</v>
      </c>
      <c r="H111" s="68">
        <v>0</v>
      </c>
      <c r="I111" s="68">
        <v>0</v>
      </c>
    </row>
    <row r="112" spans="1:9" hidden="1" outlineLevel="2">
      <c r="A112" s="18" t="s">
        <v>5</v>
      </c>
      <c r="B112" s="18" t="s">
        <v>188</v>
      </c>
      <c r="C112" s="18" t="s">
        <v>764</v>
      </c>
      <c r="D112" s="18" t="s">
        <v>635</v>
      </c>
      <c r="E112" s="18" t="s">
        <v>769</v>
      </c>
      <c r="F112" s="18" t="s">
        <v>650</v>
      </c>
      <c r="G112" s="68">
        <v>4.8799999999999994E-4</v>
      </c>
      <c r="H112" s="68">
        <v>1.9530000000000001E-3</v>
      </c>
      <c r="I112" s="68">
        <v>3.3000000000000003E-5</v>
      </c>
    </row>
    <row r="113" spans="1:9" hidden="1" outlineLevel="2">
      <c r="A113" s="18" t="s">
        <v>5</v>
      </c>
      <c r="B113" s="18" t="s">
        <v>188</v>
      </c>
      <c r="C113" s="18" t="s">
        <v>764</v>
      </c>
      <c r="D113" s="18" t="s">
        <v>635</v>
      </c>
      <c r="E113" s="18" t="s">
        <v>769</v>
      </c>
      <c r="F113" s="18" t="s">
        <v>642</v>
      </c>
      <c r="G113" s="68">
        <v>1.0065E-3</v>
      </c>
      <c r="H113" s="68">
        <v>5.9899999999999992E-4</v>
      </c>
      <c r="I113" s="68">
        <v>6.6000000000000005E-5</v>
      </c>
    </row>
    <row r="114" spans="1:9" hidden="1" outlineLevel="2">
      <c r="A114" s="18" t="s">
        <v>5</v>
      </c>
      <c r="B114" s="18" t="s">
        <v>188</v>
      </c>
      <c r="C114" s="18" t="s">
        <v>764</v>
      </c>
      <c r="D114" s="18" t="s">
        <v>635</v>
      </c>
      <c r="E114" s="18" t="s">
        <v>770</v>
      </c>
      <c r="F114" s="18" t="s">
        <v>644</v>
      </c>
      <c r="G114" s="68">
        <v>0</v>
      </c>
      <c r="H114" s="68">
        <v>0</v>
      </c>
      <c r="I114" s="68">
        <v>0</v>
      </c>
    </row>
    <row r="115" spans="1:9" hidden="1" outlineLevel="2">
      <c r="A115" s="18" t="s">
        <v>5</v>
      </c>
      <c r="B115" s="18" t="s">
        <v>188</v>
      </c>
      <c r="C115" s="18" t="s">
        <v>764</v>
      </c>
      <c r="D115" s="18" t="s">
        <v>635</v>
      </c>
      <c r="E115" s="18" t="s">
        <v>771</v>
      </c>
      <c r="F115" s="18" t="s">
        <v>772</v>
      </c>
      <c r="G115" s="68">
        <v>0</v>
      </c>
      <c r="H115" s="68">
        <v>0</v>
      </c>
      <c r="I115" s="68">
        <v>0</v>
      </c>
    </row>
    <row r="116" spans="1:9" hidden="1" outlineLevel="2">
      <c r="A116" s="18" t="s">
        <v>5</v>
      </c>
      <c r="B116" s="18" t="s">
        <v>188</v>
      </c>
      <c r="C116" s="18" t="s">
        <v>764</v>
      </c>
      <c r="D116" s="18" t="s">
        <v>635</v>
      </c>
      <c r="E116" s="18" t="s">
        <v>773</v>
      </c>
      <c r="F116" s="18" t="s">
        <v>757</v>
      </c>
      <c r="G116" s="68">
        <v>0</v>
      </c>
      <c r="H116" s="68">
        <v>0</v>
      </c>
      <c r="I116" s="68">
        <v>0.185111</v>
      </c>
    </row>
    <row r="117" spans="1:9" hidden="1" outlineLevel="2">
      <c r="A117" s="18" t="s">
        <v>5</v>
      </c>
      <c r="B117" s="18" t="s">
        <v>188</v>
      </c>
      <c r="C117" s="18" t="s">
        <v>764</v>
      </c>
      <c r="D117" s="18" t="s">
        <v>635</v>
      </c>
      <c r="E117" s="18" t="s">
        <v>774</v>
      </c>
      <c r="F117" s="18" t="s">
        <v>757</v>
      </c>
      <c r="G117" s="68">
        <v>0</v>
      </c>
      <c r="H117" s="68">
        <v>0</v>
      </c>
      <c r="I117" s="68">
        <v>0</v>
      </c>
    </row>
    <row r="118" spans="1:9" hidden="1" outlineLevel="2">
      <c r="A118" s="18" t="s">
        <v>5</v>
      </c>
      <c r="B118" s="18" t="s">
        <v>188</v>
      </c>
      <c r="C118" s="18" t="s">
        <v>764</v>
      </c>
      <c r="D118" s="18" t="s">
        <v>635</v>
      </c>
      <c r="E118" s="18" t="s">
        <v>775</v>
      </c>
      <c r="F118" s="18" t="s">
        <v>644</v>
      </c>
      <c r="G118" s="68">
        <v>0</v>
      </c>
      <c r="H118" s="68">
        <v>0</v>
      </c>
      <c r="I118" s="68">
        <v>0</v>
      </c>
    </row>
    <row r="119" spans="1:9" hidden="1" outlineLevel="2">
      <c r="A119" s="18" t="s">
        <v>5</v>
      </c>
      <c r="B119" s="18" t="s">
        <v>188</v>
      </c>
      <c r="C119" s="18" t="s">
        <v>764</v>
      </c>
      <c r="D119" s="18" t="s">
        <v>635</v>
      </c>
      <c r="E119" s="18" t="s">
        <v>776</v>
      </c>
      <c r="F119" s="18" t="s">
        <v>772</v>
      </c>
      <c r="G119" s="68">
        <v>0</v>
      </c>
      <c r="H119" s="68">
        <v>0</v>
      </c>
      <c r="I119" s="68">
        <v>0</v>
      </c>
    </row>
    <row r="120" spans="1:9" hidden="1" outlineLevel="2">
      <c r="A120" s="18" t="s">
        <v>5</v>
      </c>
      <c r="B120" s="18" t="s">
        <v>188</v>
      </c>
      <c r="C120" s="18" t="s">
        <v>764</v>
      </c>
      <c r="D120" s="18" t="s">
        <v>635</v>
      </c>
      <c r="E120" s="18" t="s">
        <v>777</v>
      </c>
      <c r="F120" s="18" t="s">
        <v>700</v>
      </c>
      <c r="G120" s="68">
        <v>0</v>
      </c>
      <c r="H120" s="68">
        <v>0</v>
      </c>
      <c r="I120" s="68">
        <v>0</v>
      </c>
    </row>
    <row r="121" spans="1:9" hidden="1" outlineLevel="2">
      <c r="A121" s="18" t="s">
        <v>5</v>
      </c>
      <c r="B121" s="18" t="s">
        <v>188</v>
      </c>
      <c r="C121" s="18" t="s">
        <v>764</v>
      </c>
      <c r="D121" s="18" t="s">
        <v>635</v>
      </c>
      <c r="E121" s="18" t="s">
        <v>778</v>
      </c>
      <c r="F121" s="18" t="s">
        <v>779</v>
      </c>
      <c r="G121" s="68">
        <v>0</v>
      </c>
      <c r="H121" s="68">
        <v>0</v>
      </c>
      <c r="I121" s="68">
        <v>0</v>
      </c>
    </row>
    <row r="122" spans="1:9" hidden="1" outlineLevel="2">
      <c r="A122" s="18" t="s">
        <v>5</v>
      </c>
      <c r="B122" s="18" t="s">
        <v>188</v>
      </c>
      <c r="C122" s="18" t="s">
        <v>764</v>
      </c>
      <c r="D122" s="18" t="s">
        <v>635</v>
      </c>
      <c r="E122" s="18" t="s">
        <v>780</v>
      </c>
      <c r="F122" s="18" t="s">
        <v>720</v>
      </c>
      <c r="G122" s="68">
        <v>0</v>
      </c>
      <c r="H122" s="68">
        <v>0</v>
      </c>
      <c r="I122" s="68">
        <v>0</v>
      </c>
    </row>
    <row r="123" spans="1:9" hidden="1" outlineLevel="2">
      <c r="A123" s="18" t="s">
        <v>5</v>
      </c>
      <c r="B123" s="18" t="s">
        <v>188</v>
      </c>
      <c r="C123" s="18" t="s">
        <v>764</v>
      </c>
      <c r="D123" s="18" t="s">
        <v>635</v>
      </c>
      <c r="E123" s="18" t="s">
        <v>781</v>
      </c>
      <c r="F123" s="18" t="s">
        <v>782</v>
      </c>
      <c r="G123" s="68">
        <v>1.61345E-2</v>
      </c>
      <c r="H123" s="68">
        <v>3.8455E-3</v>
      </c>
      <c r="I123" s="68">
        <v>3.7149999999999998E-4</v>
      </c>
    </row>
    <row r="124" spans="1:9" hidden="1" outlineLevel="2">
      <c r="A124" s="18" t="s">
        <v>5</v>
      </c>
      <c r="B124" s="18" t="s">
        <v>188</v>
      </c>
      <c r="C124" s="18" t="s">
        <v>764</v>
      </c>
      <c r="D124" s="18" t="s">
        <v>635</v>
      </c>
      <c r="E124" s="18" t="s">
        <v>781</v>
      </c>
      <c r="F124" s="18" t="s">
        <v>783</v>
      </c>
      <c r="G124" s="68">
        <v>8.1765000000000015E-3</v>
      </c>
      <c r="H124" s="68">
        <v>1.9395E-3</v>
      </c>
      <c r="I124" s="68">
        <v>1.8799999999999996E-4</v>
      </c>
    </row>
    <row r="125" spans="1:9" hidden="1" outlineLevel="2">
      <c r="A125" s="18" t="s">
        <v>5</v>
      </c>
      <c r="B125" s="18" t="s">
        <v>188</v>
      </c>
      <c r="C125" s="18" t="s">
        <v>764</v>
      </c>
      <c r="D125" s="18" t="s">
        <v>635</v>
      </c>
      <c r="E125" s="18" t="s">
        <v>784</v>
      </c>
      <c r="F125" s="18" t="s">
        <v>783</v>
      </c>
      <c r="G125" s="68">
        <v>4.3075500000000003E-2</v>
      </c>
      <c r="H125" s="68">
        <v>8.0024999999999992E-3</v>
      </c>
      <c r="I125" s="68">
        <v>2.2894999999999999E-3</v>
      </c>
    </row>
    <row r="126" spans="1:9" hidden="1" outlineLevel="2">
      <c r="A126" s="18" t="s">
        <v>5</v>
      </c>
      <c r="B126" s="18" t="s">
        <v>188</v>
      </c>
      <c r="C126" s="18" t="s">
        <v>764</v>
      </c>
      <c r="D126" s="18" t="s">
        <v>635</v>
      </c>
      <c r="E126" s="18" t="s">
        <v>785</v>
      </c>
      <c r="F126" s="18" t="s">
        <v>783</v>
      </c>
      <c r="G126" s="68">
        <v>2.4800999999999997E-2</v>
      </c>
      <c r="H126" s="68">
        <v>5.1769999999999993E-3</v>
      </c>
      <c r="I126" s="68">
        <v>1.6410000000000003E-3</v>
      </c>
    </row>
    <row r="127" spans="1:9" hidden="1" outlineLevel="2">
      <c r="A127" s="18" t="s">
        <v>5</v>
      </c>
      <c r="B127" s="18" t="s">
        <v>188</v>
      </c>
      <c r="C127" s="18" t="s">
        <v>764</v>
      </c>
      <c r="D127" s="18" t="s">
        <v>635</v>
      </c>
      <c r="E127" s="18" t="s">
        <v>786</v>
      </c>
      <c r="F127" s="18" t="s">
        <v>783</v>
      </c>
      <c r="G127" s="68">
        <v>2.1689E-2</v>
      </c>
      <c r="H127" s="68">
        <v>5.1144999999999993E-3</v>
      </c>
      <c r="I127" s="68">
        <v>2.2534999999999999E-3</v>
      </c>
    </row>
    <row r="128" spans="1:9" outlineLevel="1" collapsed="1">
      <c r="A128" s="62"/>
      <c r="B128" s="65" t="s">
        <v>2456</v>
      </c>
      <c r="C128" s="62"/>
      <c r="D128" s="62"/>
      <c r="E128" s="62"/>
      <c r="F128" s="62"/>
      <c r="G128" s="68">
        <f>SUBTOTAL(9,G106:G127)</f>
        <v>0.11639424</v>
      </c>
      <c r="H128" s="68">
        <f>SUBTOTAL(9,H106:H127)</f>
        <v>2.7717840000000001E-2</v>
      </c>
      <c r="I128" s="68">
        <f>SUBTOTAL(9,I106:I127)</f>
        <v>0.19202023999999998</v>
      </c>
    </row>
    <row r="129" spans="1:9" hidden="1" outlineLevel="2">
      <c r="A129" s="18" t="s">
        <v>5</v>
      </c>
      <c r="B129" s="18" t="s">
        <v>189</v>
      </c>
      <c r="C129" s="18" t="s">
        <v>787</v>
      </c>
      <c r="D129" s="18" t="s">
        <v>635</v>
      </c>
      <c r="E129" s="18" t="s">
        <v>788</v>
      </c>
      <c r="F129" s="18" t="s">
        <v>644</v>
      </c>
      <c r="G129" s="68">
        <v>0</v>
      </c>
      <c r="H129" s="68">
        <v>0</v>
      </c>
      <c r="I129" s="68">
        <v>0</v>
      </c>
    </row>
    <row r="130" spans="1:9" hidden="1" outlineLevel="2">
      <c r="A130" s="18" t="s">
        <v>5</v>
      </c>
      <c r="B130" s="18" t="s">
        <v>189</v>
      </c>
      <c r="C130" s="18" t="s">
        <v>787</v>
      </c>
      <c r="D130" s="18" t="s">
        <v>635</v>
      </c>
      <c r="E130" s="18" t="s">
        <v>789</v>
      </c>
      <c r="F130" s="18" t="s">
        <v>644</v>
      </c>
      <c r="G130" s="68">
        <v>0</v>
      </c>
      <c r="H130" s="68">
        <v>0</v>
      </c>
      <c r="I130" s="68">
        <v>0</v>
      </c>
    </row>
    <row r="131" spans="1:9" hidden="1" outlineLevel="2">
      <c r="A131" s="18" t="s">
        <v>5</v>
      </c>
      <c r="B131" s="18" t="s">
        <v>189</v>
      </c>
      <c r="C131" s="18" t="s">
        <v>787</v>
      </c>
      <c r="D131" s="18" t="s">
        <v>635</v>
      </c>
      <c r="E131" s="18" t="s">
        <v>790</v>
      </c>
      <c r="F131" s="18" t="s">
        <v>642</v>
      </c>
      <c r="G131" s="68">
        <v>1.95E-4</v>
      </c>
      <c r="H131" s="68">
        <v>4.4999999999999996E-5</v>
      </c>
      <c r="I131" s="68">
        <v>1.0000000000000001E-5</v>
      </c>
    </row>
    <row r="132" spans="1:9" hidden="1" outlineLevel="2">
      <c r="A132" s="18" t="s">
        <v>5</v>
      </c>
      <c r="B132" s="18" t="s">
        <v>189</v>
      </c>
      <c r="C132" s="18" t="s">
        <v>787</v>
      </c>
      <c r="D132" s="18" t="s">
        <v>635</v>
      </c>
      <c r="E132" s="18" t="s">
        <v>791</v>
      </c>
      <c r="F132" s="18" t="s">
        <v>638</v>
      </c>
      <c r="G132" s="68">
        <v>1.5449999999999999E-3</v>
      </c>
      <c r="H132" s="68">
        <v>5.4805E-2</v>
      </c>
      <c r="I132" s="68">
        <v>7.7000000000000018E-4</v>
      </c>
    </row>
    <row r="133" spans="1:9" hidden="1" outlineLevel="2">
      <c r="A133" s="18" t="s">
        <v>5</v>
      </c>
      <c r="B133" s="18" t="s">
        <v>189</v>
      </c>
      <c r="C133" s="18" t="s">
        <v>787</v>
      </c>
      <c r="D133" s="18" t="s">
        <v>635</v>
      </c>
      <c r="E133" s="18" t="s">
        <v>791</v>
      </c>
      <c r="F133" s="18" t="s">
        <v>642</v>
      </c>
      <c r="G133" s="68">
        <v>1.4400000000000001E-3</v>
      </c>
      <c r="H133" s="68">
        <v>5.9877E-2</v>
      </c>
      <c r="I133" s="68">
        <v>2.6370000000000005E-3</v>
      </c>
    </row>
    <row r="134" spans="1:9" hidden="1" outlineLevel="2">
      <c r="A134" s="18" t="s">
        <v>5</v>
      </c>
      <c r="B134" s="18" t="s">
        <v>189</v>
      </c>
      <c r="C134" s="18" t="s">
        <v>787</v>
      </c>
      <c r="D134" s="18" t="s">
        <v>635</v>
      </c>
      <c r="E134" s="18" t="s">
        <v>792</v>
      </c>
      <c r="F134" s="18" t="s">
        <v>638</v>
      </c>
      <c r="G134" s="68">
        <v>7.2499999999999995E-4</v>
      </c>
      <c r="H134" s="68">
        <v>2.5795000000000002E-2</v>
      </c>
      <c r="I134" s="68">
        <v>3.6499999999999998E-4</v>
      </c>
    </row>
    <row r="135" spans="1:9" hidden="1" outlineLevel="2">
      <c r="A135" s="18" t="s">
        <v>5</v>
      </c>
      <c r="B135" s="18" t="s">
        <v>189</v>
      </c>
      <c r="C135" s="18" t="s">
        <v>787</v>
      </c>
      <c r="D135" s="18" t="s">
        <v>635</v>
      </c>
      <c r="E135" s="18" t="s">
        <v>792</v>
      </c>
      <c r="F135" s="18" t="s">
        <v>642</v>
      </c>
      <c r="G135" s="68">
        <v>7.5000000000000002E-4</v>
      </c>
      <c r="H135" s="68">
        <v>3.0215000000000002E-2</v>
      </c>
      <c r="I135" s="68">
        <v>1.165E-3</v>
      </c>
    </row>
    <row r="136" spans="1:9" hidden="1" outlineLevel="2">
      <c r="A136" s="18" t="s">
        <v>5</v>
      </c>
      <c r="B136" s="18" t="s">
        <v>189</v>
      </c>
      <c r="C136" s="18" t="s">
        <v>787</v>
      </c>
      <c r="D136" s="18" t="s">
        <v>635</v>
      </c>
      <c r="E136" s="18" t="s">
        <v>793</v>
      </c>
      <c r="F136" s="18" t="s">
        <v>638</v>
      </c>
      <c r="G136" s="68">
        <v>5.6499999999999996E-4</v>
      </c>
      <c r="H136" s="68">
        <v>2.0055E-2</v>
      </c>
      <c r="I136" s="68">
        <v>2.8000000000000003E-4</v>
      </c>
    </row>
    <row r="137" spans="1:9" hidden="1" outlineLevel="2">
      <c r="A137" s="18" t="s">
        <v>5</v>
      </c>
      <c r="B137" s="18" t="s">
        <v>189</v>
      </c>
      <c r="C137" s="18" t="s">
        <v>787</v>
      </c>
      <c r="D137" s="18" t="s">
        <v>635</v>
      </c>
      <c r="E137" s="18" t="s">
        <v>793</v>
      </c>
      <c r="F137" s="18" t="s">
        <v>642</v>
      </c>
      <c r="G137" s="68">
        <v>1.15E-4</v>
      </c>
      <c r="H137" s="68">
        <v>5.3149999999999994E-3</v>
      </c>
      <c r="I137" s="68">
        <v>3.2599999999999996E-4</v>
      </c>
    </row>
    <row r="138" spans="1:9" hidden="1" outlineLevel="2">
      <c r="A138" s="18" t="s">
        <v>5</v>
      </c>
      <c r="B138" s="18" t="s">
        <v>189</v>
      </c>
      <c r="C138" s="18" t="s">
        <v>787</v>
      </c>
      <c r="D138" s="18" t="s">
        <v>635</v>
      </c>
      <c r="E138" s="18" t="s">
        <v>794</v>
      </c>
      <c r="F138" s="18" t="s">
        <v>638</v>
      </c>
      <c r="G138" s="68">
        <v>3.075E-3</v>
      </c>
      <c r="H138" s="68">
        <v>0.10912999999999999</v>
      </c>
      <c r="I138" s="68">
        <v>1.5349999999999999E-3</v>
      </c>
    </row>
    <row r="139" spans="1:9" hidden="1" outlineLevel="2">
      <c r="A139" s="18" t="s">
        <v>5</v>
      </c>
      <c r="B139" s="18" t="s">
        <v>189</v>
      </c>
      <c r="C139" s="18" t="s">
        <v>787</v>
      </c>
      <c r="D139" s="18" t="s">
        <v>635</v>
      </c>
      <c r="E139" s="18" t="s">
        <v>794</v>
      </c>
      <c r="F139" s="18" t="s">
        <v>642</v>
      </c>
      <c r="G139" s="68">
        <v>1.47E-3</v>
      </c>
      <c r="H139" s="68">
        <v>5.6265000000000003E-2</v>
      </c>
      <c r="I139" s="68">
        <v>1.6350000000000002E-3</v>
      </c>
    </row>
    <row r="140" spans="1:9" hidden="1" outlineLevel="2">
      <c r="A140" s="18" t="s">
        <v>5</v>
      </c>
      <c r="B140" s="18" t="s">
        <v>189</v>
      </c>
      <c r="C140" s="18" t="s">
        <v>787</v>
      </c>
      <c r="D140" s="18" t="s">
        <v>635</v>
      </c>
      <c r="E140" s="18" t="s">
        <v>795</v>
      </c>
      <c r="F140" s="18" t="s">
        <v>644</v>
      </c>
      <c r="G140" s="68">
        <v>0</v>
      </c>
      <c r="H140" s="68">
        <v>0</v>
      </c>
      <c r="I140" s="68">
        <v>0</v>
      </c>
    </row>
    <row r="141" spans="1:9" hidden="1" outlineLevel="2">
      <c r="A141" s="18" t="s">
        <v>5</v>
      </c>
      <c r="B141" s="18" t="s">
        <v>189</v>
      </c>
      <c r="C141" s="18" t="s">
        <v>787</v>
      </c>
      <c r="D141" s="18" t="s">
        <v>635</v>
      </c>
      <c r="E141" s="18" t="s">
        <v>796</v>
      </c>
      <c r="F141" s="18" t="s">
        <v>644</v>
      </c>
      <c r="G141" s="68">
        <v>0</v>
      </c>
      <c r="H141" s="68">
        <v>0</v>
      </c>
      <c r="I141" s="68">
        <v>0</v>
      </c>
    </row>
    <row r="142" spans="1:9" hidden="1" outlineLevel="2">
      <c r="A142" s="18" t="s">
        <v>5</v>
      </c>
      <c r="B142" s="18" t="s">
        <v>189</v>
      </c>
      <c r="C142" s="18" t="s">
        <v>787</v>
      </c>
      <c r="D142" s="18" t="s">
        <v>635</v>
      </c>
      <c r="E142" s="18" t="s">
        <v>797</v>
      </c>
      <c r="F142" s="18" t="s">
        <v>644</v>
      </c>
      <c r="G142" s="68">
        <v>0</v>
      </c>
      <c r="H142" s="68">
        <v>0</v>
      </c>
      <c r="I142" s="68">
        <v>0</v>
      </c>
    </row>
    <row r="143" spans="1:9" hidden="1" outlineLevel="2">
      <c r="A143" s="18" t="s">
        <v>5</v>
      </c>
      <c r="B143" s="18" t="s">
        <v>189</v>
      </c>
      <c r="C143" s="18" t="s">
        <v>787</v>
      </c>
      <c r="D143" s="18" t="s">
        <v>635</v>
      </c>
      <c r="E143" s="18" t="s">
        <v>798</v>
      </c>
      <c r="F143" s="18" t="s">
        <v>644</v>
      </c>
      <c r="G143" s="68">
        <v>1E-3</v>
      </c>
      <c r="H143" s="68">
        <v>3.7999999999999997E-4</v>
      </c>
      <c r="I143" s="68">
        <v>6.5000000000000008E-5</v>
      </c>
    </row>
    <row r="144" spans="1:9" hidden="1" outlineLevel="2">
      <c r="A144" s="18" t="s">
        <v>5</v>
      </c>
      <c r="B144" s="18" t="s">
        <v>189</v>
      </c>
      <c r="C144" s="18" t="s">
        <v>787</v>
      </c>
      <c r="D144" s="18" t="s">
        <v>635</v>
      </c>
      <c r="E144" s="18" t="s">
        <v>799</v>
      </c>
      <c r="F144" s="18" t="s">
        <v>644</v>
      </c>
      <c r="G144" s="68">
        <v>9.6499999999999993E-4</v>
      </c>
      <c r="H144" s="68">
        <v>3.6999999999999999E-4</v>
      </c>
      <c r="I144" s="68">
        <v>6.5000000000000008E-5</v>
      </c>
    </row>
    <row r="145" spans="1:9" hidden="1" outlineLevel="2">
      <c r="A145" s="18" t="s">
        <v>5</v>
      </c>
      <c r="B145" s="18" t="s">
        <v>189</v>
      </c>
      <c r="C145" s="18" t="s">
        <v>787</v>
      </c>
      <c r="D145" s="18" t="s">
        <v>635</v>
      </c>
      <c r="E145" s="18" t="s">
        <v>800</v>
      </c>
      <c r="F145" s="18" t="s">
        <v>644</v>
      </c>
      <c r="G145" s="68">
        <v>8.3499999999999991E-4</v>
      </c>
      <c r="H145" s="68">
        <v>3.2000000000000003E-4</v>
      </c>
      <c r="I145" s="68">
        <v>5.5000000000000009E-5</v>
      </c>
    </row>
    <row r="146" spans="1:9" hidden="1" outlineLevel="2">
      <c r="A146" s="18" t="s">
        <v>5</v>
      </c>
      <c r="B146" s="18" t="s">
        <v>189</v>
      </c>
      <c r="C146" s="18" t="s">
        <v>787</v>
      </c>
      <c r="D146" s="18" t="s">
        <v>635</v>
      </c>
      <c r="E146" s="18" t="s">
        <v>801</v>
      </c>
      <c r="F146" s="18" t="s">
        <v>644</v>
      </c>
      <c r="G146" s="68">
        <v>1.1999999999999999E-4</v>
      </c>
      <c r="H146" s="68">
        <v>4.0999999999999999E-4</v>
      </c>
      <c r="I146" s="68">
        <v>7.0000000000000007E-5</v>
      </c>
    </row>
    <row r="147" spans="1:9" hidden="1" outlineLevel="2">
      <c r="A147" s="18" t="s">
        <v>5</v>
      </c>
      <c r="B147" s="18" t="s">
        <v>189</v>
      </c>
      <c r="C147" s="18" t="s">
        <v>787</v>
      </c>
      <c r="D147" s="18" t="s">
        <v>635</v>
      </c>
      <c r="E147" s="18" t="s">
        <v>802</v>
      </c>
      <c r="F147" s="18" t="s">
        <v>720</v>
      </c>
      <c r="G147" s="68">
        <v>0</v>
      </c>
      <c r="H147" s="68">
        <v>0</v>
      </c>
      <c r="I147" s="68">
        <v>0</v>
      </c>
    </row>
    <row r="148" spans="1:9" hidden="1" outlineLevel="2">
      <c r="A148" s="18" t="s">
        <v>5</v>
      </c>
      <c r="B148" s="18" t="s">
        <v>189</v>
      </c>
      <c r="C148" s="18" t="s">
        <v>787</v>
      </c>
      <c r="D148" s="18" t="s">
        <v>635</v>
      </c>
      <c r="E148" s="18" t="s">
        <v>803</v>
      </c>
      <c r="F148" s="18" t="s">
        <v>804</v>
      </c>
      <c r="G148" s="68">
        <v>0</v>
      </c>
      <c r="H148" s="68">
        <v>0</v>
      </c>
      <c r="I148" s="68">
        <v>0</v>
      </c>
    </row>
    <row r="149" spans="1:9" hidden="1" outlineLevel="2">
      <c r="A149" s="18" t="s">
        <v>5</v>
      </c>
      <c r="B149" s="18" t="s">
        <v>189</v>
      </c>
      <c r="C149" s="18" t="s">
        <v>787</v>
      </c>
      <c r="D149" s="18" t="s">
        <v>635</v>
      </c>
      <c r="E149" s="18" t="s">
        <v>805</v>
      </c>
      <c r="F149" s="18" t="s">
        <v>806</v>
      </c>
      <c r="G149" s="68">
        <v>0</v>
      </c>
      <c r="H149" s="68">
        <v>0</v>
      </c>
      <c r="I149" s="68">
        <v>1.1000000000000002E-4</v>
      </c>
    </row>
    <row r="150" spans="1:9" hidden="1" outlineLevel="2">
      <c r="A150" s="18" t="s">
        <v>5</v>
      </c>
      <c r="B150" s="18" t="s">
        <v>189</v>
      </c>
      <c r="C150" s="18" t="s">
        <v>787</v>
      </c>
      <c r="D150" s="18" t="s">
        <v>635</v>
      </c>
      <c r="E150" s="18" t="s">
        <v>807</v>
      </c>
      <c r="F150" s="18" t="s">
        <v>720</v>
      </c>
      <c r="G150" s="68">
        <v>0</v>
      </c>
      <c r="H150" s="68">
        <v>0</v>
      </c>
      <c r="I150" s="68">
        <v>0</v>
      </c>
    </row>
    <row r="151" spans="1:9" hidden="1" outlineLevel="2">
      <c r="A151" s="18" t="s">
        <v>5</v>
      </c>
      <c r="B151" s="18" t="s">
        <v>189</v>
      </c>
      <c r="C151" s="18" t="s">
        <v>787</v>
      </c>
      <c r="D151" s="18" t="s">
        <v>635</v>
      </c>
      <c r="E151" s="18" t="s">
        <v>808</v>
      </c>
      <c r="F151" s="18" t="s">
        <v>720</v>
      </c>
      <c r="G151" s="68">
        <v>0</v>
      </c>
      <c r="H151" s="68">
        <v>0</v>
      </c>
      <c r="I151" s="68">
        <v>0</v>
      </c>
    </row>
    <row r="152" spans="1:9" hidden="1" outlineLevel="2">
      <c r="A152" s="18" t="s">
        <v>5</v>
      </c>
      <c r="B152" s="18" t="s">
        <v>189</v>
      </c>
      <c r="C152" s="18" t="s">
        <v>787</v>
      </c>
      <c r="D152" s="18" t="s">
        <v>635</v>
      </c>
      <c r="E152" s="18" t="s">
        <v>809</v>
      </c>
      <c r="F152" s="18" t="s">
        <v>720</v>
      </c>
      <c r="G152" s="68">
        <v>0</v>
      </c>
      <c r="H152" s="68">
        <v>0</v>
      </c>
      <c r="I152" s="68">
        <v>0</v>
      </c>
    </row>
    <row r="153" spans="1:9" hidden="1" outlineLevel="2">
      <c r="A153" s="18" t="s">
        <v>5</v>
      </c>
      <c r="B153" s="18" t="s">
        <v>189</v>
      </c>
      <c r="C153" s="18" t="s">
        <v>787</v>
      </c>
      <c r="D153" s="18" t="s">
        <v>635</v>
      </c>
      <c r="E153" s="18" t="s">
        <v>810</v>
      </c>
      <c r="F153" s="18" t="s">
        <v>720</v>
      </c>
      <c r="G153" s="68">
        <v>0</v>
      </c>
      <c r="H153" s="68">
        <v>0</v>
      </c>
      <c r="I153" s="68">
        <v>0</v>
      </c>
    </row>
    <row r="154" spans="1:9" hidden="1" outlineLevel="2">
      <c r="A154" s="18" t="s">
        <v>5</v>
      </c>
      <c r="B154" s="18" t="s">
        <v>189</v>
      </c>
      <c r="C154" s="18" t="s">
        <v>787</v>
      </c>
      <c r="D154" s="18" t="s">
        <v>635</v>
      </c>
      <c r="E154" s="18" t="s">
        <v>811</v>
      </c>
      <c r="F154" s="18" t="s">
        <v>720</v>
      </c>
      <c r="G154" s="68">
        <v>0</v>
      </c>
      <c r="H154" s="68">
        <v>0</v>
      </c>
      <c r="I154" s="68">
        <v>0</v>
      </c>
    </row>
    <row r="155" spans="1:9" hidden="1" outlineLevel="2">
      <c r="A155" s="18" t="s">
        <v>5</v>
      </c>
      <c r="B155" s="18" t="s">
        <v>189</v>
      </c>
      <c r="C155" s="18" t="s">
        <v>787</v>
      </c>
      <c r="D155" s="18" t="s">
        <v>635</v>
      </c>
      <c r="E155" s="18" t="s">
        <v>812</v>
      </c>
      <c r="F155" s="18" t="s">
        <v>813</v>
      </c>
      <c r="G155" s="68">
        <v>0</v>
      </c>
      <c r="H155" s="68">
        <v>0</v>
      </c>
      <c r="I155" s="68">
        <v>3.9999999999999996E-5</v>
      </c>
    </row>
    <row r="156" spans="1:9" hidden="1" outlineLevel="2">
      <c r="A156" s="18" t="s">
        <v>5</v>
      </c>
      <c r="B156" s="18" t="s">
        <v>189</v>
      </c>
      <c r="C156" s="18" t="s">
        <v>787</v>
      </c>
      <c r="D156" s="18" t="s">
        <v>635</v>
      </c>
      <c r="E156" s="18" t="s">
        <v>814</v>
      </c>
      <c r="F156" s="18" t="s">
        <v>815</v>
      </c>
      <c r="G156" s="68">
        <v>0</v>
      </c>
      <c r="H156" s="68">
        <v>0</v>
      </c>
      <c r="I156" s="68">
        <v>0</v>
      </c>
    </row>
    <row r="157" spans="1:9" hidden="1" outlineLevel="2">
      <c r="A157" s="18" t="s">
        <v>5</v>
      </c>
      <c r="B157" s="18" t="s">
        <v>189</v>
      </c>
      <c r="C157" s="18" t="s">
        <v>787</v>
      </c>
      <c r="D157" s="18" t="s">
        <v>635</v>
      </c>
      <c r="E157" s="18" t="s">
        <v>816</v>
      </c>
      <c r="F157" s="18" t="s">
        <v>815</v>
      </c>
      <c r="G157" s="68">
        <v>0</v>
      </c>
      <c r="H157" s="68">
        <v>0</v>
      </c>
      <c r="I157" s="68">
        <v>0</v>
      </c>
    </row>
    <row r="158" spans="1:9" hidden="1" outlineLevel="2">
      <c r="A158" s="18" t="s">
        <v>5</v>
      </c>
      <c r="B158" s="18" t="s">
        <v>189</v>
      </c>
      <c r="C158" s="18" t="s">
        <v>787</v>
      </c>
      <c r="D158" s="18" t="s">
        <v>635</v>
      </c>
      <c r="E158" s="18" t="s">
        <v>817</v>
      </c>
      <c r="F158" s="18" t="s">
        <v>818</v>
      </c>
      <c r="G158" s="68">
        <v>0</v>
      </c>
      <c r="H158" s="68">
        <v>0</v>
      </c>
      <c r="I158" s="68">
        <v>1.05E-4</v>
      </c>
    </row>
    <row r="159" spans="1:9" hidden="1" outlineLevel="2">
      <c r="A159" s="18" t="s">
        <v>5</v>
      </c>
      <c r="B159" s="18" t="s">
        <v>189</v>
      </c>
      <c r="C159" s="18" t="s">
        <v>787</v>
      </c>
      <c r="D159" s="18" t="s">
        <v>635</v>
      </c>
      <c r="E159" s="18" t="s">
        <v>819</v>
      </c>
      <c r="F159" s="18" t="s">
        <v>820</v>
      </c>
      <c r="G159" s="68">
        <v>0</v>
      </c>
      <c r="H159" s="68">
        <v>0</v>
      </c>
      <c r="I159" s="68">
        <v>0</v>
      </c>
    </row>
    <row r="160" spans="1:9" hidden="1" outlineLevel="2">
      <c r="A160" s="18" t="s">
        <v>5</v>
      </c>
      <c r="B160" s="18" t="s">
        <v>189</v>
      </c>
      <c r="C160" s="18" t="s">
        <v>787</v>
      </c>
      <c r="D160" s="18" t="s">
        <v>635</v>
      </c>
      <c r="E160" s="18" t="s">
        <v>821</v>
      </c>
      <c r="F160" s="18" t="s">
        <v>804</v>
      </c>
      <c r="G160" s="68">
        <v>0</v>
      </c>
      <c r="H160" s="68">
        <v>0</v>
      </c>
      <c r="I160" s="68">
        <v>4.4000000000000007E-4</v>
      </c>
    </row>
    <row r="161" spans="1:9" hidden="1" outlineLevel="2">
      <c r="A161" s="18" t="s">
        <v>5</v>
      </c>
      <c r="B161" s="18" t="s">
        <v>189</v>
      </c>
      <c r="C161" s="18" t="s">
        <v>787</v>
      </c>
      <c r="D161" s="18" t="s">
        <v>635</v>
      </c>
      <c r="E161" s="18" t="s">
        <v>822</v>
      </c>
      <c r="F161" s="18" t="s">
        <v>823</v>
      </c>
      <c r="G161" s="68">
        <v>0</v>
      </c>
      <c r="H161" s="68">
        <v>0</v>
      </c>
      <c r="I161" s="68">
        <v>3.1250000000000002E-3</v>
      </c>
    </row>
    <row r="162" spans="1:9" hidden="1" outlineLevel="2">
      <c r="A162" s="18" t="s">
        <v>5</v>
      </c>
      <c r="B162" s="18" t="s">
        <v>189</v>
      </c>
      <c r="C162" s="18" t="s">
        <v>787</v>
      </c>
      <c r="D162" s="18" t="s">
        <v>635</v>
      </c>
      <c r="E162" s="18" t="s">
        <v>824</v>
      </c>
      <c r="F162" s="18" t="s">
        <v>825</v>
      </c>
      <c r="G162" s="68">
        <v>0</v>
      </c>
      <c r="H162" s="68">
        <v>0</v>
      </c>
      <c r="I162" s="68">
        <v>0</v>
      </c>
    </row>
    <row r="163" spans="1:9" hidden="1" outlineLevel="2">
      <c r="A163" s="18" t="s">
        <v>5</v>
      </c>
      <c r="B163" s="18" t="s">
        <v>189</v>
      </c>
      <c r="C163" s="18" t="s">
        <v>787</v>
      </c>
      <c r="D163" s="18" t="s">
        <v>635</v>
      </c>
      <c r="E163" s="18" t="s">
        <v>826</v>
      </c>
      <c r="F163" s="18" t="s">
        <v>825</v>
      </c>
      <c r="G163" s="68">
        <v>0</v>
      </c>
      <c r="H163" s="68">
        <v>0</v>
      </c>
      <c r="I163" s="68">
        <v>0</v>
      </c>
    </row>
    <row r="164" spans="1:9" hidden="1" outlineLevel="2">
      <c r="A164" s="18" t="s">
        <v>5</v>
      </c>
      <c r="B164" s="18" t="s">
        <v>189</v>
      </c>
      <c r="C164" s="18" t="s">
        <v>787</v>
      </c>
      <c r="D164" s="18" t="s">
        <v>635</v>
      </c>
      <c r="E164" s="18" t="s">
        <v>827</v>
      </c>
      <c r="F164" s="18" t="s">
        <v>828</v>
      </c>
      <c r="G164" s="68">
        <v>2.2299999999999998E-3</v>
      </c>
      <c r="H164" s="68">
        <v>8.4049999999999993E-3</v>
      </c>
      <c r="I164" s="68">
        <v>2.3499999999999999E-4</v>
      </c>
    </row>
    <row r="165" spans="1:9" hidden="1" outlineLevel="2">
      <c r="A165" s="18" t="s">
        <v>5</v>
      </c>
      <c r="B165" s="18" t="s">
        <v>189</v>
      </c>
      <c r="C165" s="18" t="s">
        <v>787</v>
      </c>
      <c r="D165" s="18" t="s">
        <v>635</v>
      </c>
      <c r="E165" s="18" t="s">
        <v>829</v>
      </c>
      <c r="F165" s="18" t="s">
        <v>830</v>
      </c>
      <c r="G165" s="68">
        <v>0</v>
      </c>
      <c r="H165" s="68">
        <v>0</v>
      </c>
      <c r="I165" s="68">
        <v>0</v>
      </c>
    </row>
    <row r="166" spans="1:9" hidden="1" outlineLevel="2">
      <c r="A166" s="18" t="s">
        <v>5</v>
      </c>
      <c r="B166" s="18" t="s">
        <v>189</v>
      </c>
      <c r="C166" s="18" t="s">
        <v>787</v>
      </c>
      <c r="D166" s="18" t="s">
        <v>635</v>
      </c>
      <c r="E166" s="18" t="s">
        <v>831</v>
      </c>
      <c r="F166" s="18" t="s">
        <v>830</v>
      </c>
      <c r="G166" s="68">
        <v>0</v>
      </c>
      <c r="H166" s="68">
        <v>0</v>
      </c>
      <c r="I166" s="68">
        <v>0</v>
      </c>
    </row>
    <row r="167" spans="1:9" hidden="1" outlineLevel="2">
      <c r="A167" s="18" t="s">
        <v>5</v>
      </c>
      <c r="B167" s="18" t="s">
        <v>189</v>
      </c>
      <c r="C167" s="18" t="s">
        <v>787</v>
      </c>
      <c r="D167" s="18" t="s">
        <v>635</v>
      </c>
      <c r="E167" s="18" t="s">
        <v>832</v>
      </c>
      <c r="F167" s="18" t="s">
        <v>833</v>
      </c>
      <c r="G167" s="68">
        <v>0</v>
      </c>
      <c r="H167" s="68">
        <v>0</v>
      </c>
      <c r="I167" s="68">
        <v>0</v>
      </c>
    </row>
    <row r="168" spans="1:9" hidden="1" outlineLevel="2">
      <c r="A168" s="18" t="s">
        <v>5</v>
      </c>
      <c r="B168" s="18" t="s">
        <v>189</v>
      </c>
      <c r="C168" s="18" t="s">
        <v>787</v>
      </c>
      <c r="D168" s="18" t="s">
        <v>635</v>
      </c>
      <c r="E168" s="18" t="s">
        <v>834</v>
      </c>
      <c r="F168" s="18" t="s">
        <v>828</v>
      </c>
      <c r="G168" s="68">
        <v>9.0299999999999998E-3</v>
      </c>
      <c r="H168" s="68">
        <v>8.8950000000000001E-3</v>
      </c>
      <c r="I168" s="68">
        <v>1.6999999999999999E-3</v>
      </c>
    </row>
    <row r="169" spans="1:9" hidden="1" outlineLevel="2">
      <c r="A169" s="18" t="s">
        <v>5</v>
      </c>
      <c r="B169" s="18" t="s">
        <v>189</v>
      </c>
      <c r="C169" s="18" t="s">
        <v>787</v>
      </c>
      <c r="D169" s="18" t="s">
        <v>635</v>
      </c>
      <c r="E169" s="18" t="s">
        <v>835</v>
      </c>
      <c r="F169" s="18" t="s">
        <v>828</v>
      </c>
      <c r="G169" s="68">
        <v>9.0399999999999994E-3</v>
      </c>
      <c r="H169" s="68">
        <v>8.9099999999999995E-3</v>
      </c>
      <c r="I169" s="68">
        <v>1.7050000000000001E-3</v>
      </c>
    </row>
    <row r="170" spans="1:9" hidden="1" outlineLevel="2">
      <c r="A170" s="18" t="s">
        <v>5</v>
      </c>
      <c r="B170" s="18" t="s">
        <v>189</v>
      </c>
      <c r="C170" s="18" t="s">
        <v>787</v>
      </c>
      <c r="D170" s="18" t="s">
        <v>635</v>
      </c>
      <c r="E170" s="18" t="s">
        <v>836</v>
      </c>
      <c r="F170" s="18" t="s">
        <v>828</v>
      </c>
      <c r="G170" s="68">
        <v>7.0400000000000011E-3</v>
      </c>
      <c r="H170" s="68">
        <v>6.9349999999999993E-3</v>
      </c>
      <c r="I170" s="68">
        <v>1.325E-3</v>
      </c>
    </row>
    <row r="171" spans="1:9" hidden="1" outlineLevel="2">
      <c r="A171" s="18" t="s">
        <v>5</v>
      </c>
      <c r="B171" s="18" t="s">
        <v>189</v>
      </c>
      <c r="C171" s="18" t="s">
        <v>787</v>
      </c>
      <c r="D171" s="18" t="s">
        <v>635</v>
      </c>
      <c r="E171" s="18" t="s">
        <v>837</v>
      </c>
      <c r="F171" s="18" t="s">
        <v>828</v>
      </c>
      <c r="G171" s="68">
        <v>0</v>
      </c>
      <c r="H171" s="68">
        <v>0</v>
      </c>
      <c r="I171" s="68">
        <v>0</v>
      </c>
    </row>
    <row r="172" spans="1:9" hidden="1" outlineLevel="2">
      <c r="A172" s="18" t="s">
        <v>5</v>
      </c>
      <c r="B172" s="18" t="s">
        <v>189</v>
      </c>
      <c r="C172" s="18" t="s">
        <v>787</v>
      </c>
      <c r="D172" s="18" t="s">
        <v>635</v>
      </c>
      <c r="E172" s="18" t="s">
        <v>838</v>
      </c>
      <c r="F172" s="18" t="s">
        <v>839</v>
      </c>
      <c r="G172" s="68">
        <v>0</v>
      </c>
      <c r="H172" s="68">
        <v>0</v>
      </c>
      <c r="I172" s="68">
        <v>0</v>
      </c>
    </row>
    <row r="173" spans="1:9" hidden="1" outlineLevel="2">
      <c r="A173" s="18" t="s">
        <v>5</v>
      </c>
      <c r="B173" s="18" t="s">
        <v>189</v>
      </c>
      <c r="C173" s="18" t="s">
        <v>787</v>
      </c>
      <c r="D173" s="18" t="s">
        <v>635</v>
      </c>
      <c r="E173" s="18" t="s">
        <v>840</v>
      </c>
      <c r="F173" s="18" t="s">
        <v>701</v>
      </c>
      <c r="G173" s="68">
        <v>1.7165E-2</v>
      </c>
      <c r="H173" s="68">
        <v>6.4625000000000002E-2</v>
      </c>
      <c r="I173" s="68">
        <v>2.1099999999999999E-3</v>
      </c>
    </row>
    <row r="174" spans="1:9" hidden="1" outlineLevel="2">
      <c r="A174" s="18" t="s">
        <v>5</v>
      </c>
      <c r="B174" s="18" t="s">
        <v>189</v>
      </c>
      <c r="C174" s="18" t="s">
        <v>787</v>
      </c>
      <c r="D174" s="18" t="s">
        <v>635</v>
      </c>
      <c r="E174" s="18" t="s">
        <v>841</v>
      </c>
      <c r="F174" s="18" t="s">
        <v>701</v>
      </c>
      <c r="G174" s="68">
        <v>0</v>
      </c>
      <c r="H174" s="68">
        <v>0</v>
      </c>
      <c r="I174" s="68">
        <v>0</v>
      </c>
    </row>
    <row r="175" spans="1:9" hidden="1" outlineLevel="2">
      <c r="A175" s="18" t="s">
        <v>5</v>
      </c>
      <c r="B175" s="18" t="s">
        <v>189</v>
      </c>
      <c r="C175" s="18" t="s">
        <v>787</v>
      </c>
      <c r="D175" s="18" t="s">
        <v>635</v>
      </c>
      <c r="E175" s="18" t="s">
        <v>842</v>
      </c>
      <c r="F175" s="18" t="s">
        <v>701</v>
      </c>
      <c r="G175" s="68">
        <v>1.805E-2</v>
      </c>
      <c r="H175" s="68">
        <v>6.7949999999999997E-2</v>
      </c>
      <c r="I175" s="68">
        <v>2.1299999999999999E-3</v>
      </c>
    </row>
    <row r="176" spans="1:9" hidden="1" outlineLevel="2">
      <c r="A176" s="18" t="s">
        <v>5</v>
      </c>
      <c r="B176" s="18" t="s">
        <v>189</v>
      </c>
      <c r="C176" s="18" t="s">
        <v>787</v>
      </c>
      <c r="D176" s="18" t="s">
        <v>635</v>
      </c>
      <c r="E176" s="18" t="s">
        <v>843</v>
      </c>
      <c r="F176" s="18" t="s">
        <v>701</v>
      </c>
      <c r="G176" s="68">
        <v>0</v>
      </c>
      <c r="H176" s="68">
        <v>0</v>
      </c>
      <c r="I176" s="68">
        <v>0</v>
      </c>
    </row>
    <row r="177" spans="1:9" hidden="1" outlineLevel="2">
      <c r="A177" s="18" t="s">
        <v>5</v>
      </c>
      <c r="B177" s="18" t="s">
        <v>189</v>
      </c>
      <c r="C177" s="18" t="s">
        <v>787</v>
      </c>
      <c r="D177" s="18" t="s">
        <v>635</v>
      </c>
      <c r="E177" s="18" t="s">
        <v>844</v>
      </c>
      <c r="F177" s="18" t="s">
        <v>701</v>
      </c>
      <c r="G177" s="68">
        <v>1.8815000000000002E-2</v>
      </c>
      <c r="H177" s="68">
        <v>7.0834999999999995E-2</v>
      </c>
      <c r="I177" s="68">
        <v>2.1299999999999999E-3</v>
      </c>
    </row>
    <row r="178" spans="1:9" hidden="1" outlineLevel="2">
      <c r="A178" s="18" t="s">
        <v>5</v>
      </c>
      <c r="B178" s="18" t="s">
        <v>189</v>
      </c>
      <c r="C178" s="18" t="s">
        <v>787</v>
      </c>
      <c r="D178" s="18" t="s">
        <v>635</v>
      </c>
      <c r="E178" s="18" t="s">
        <v>845</v>
      </c>
      <c r="F178" s="18" t="s">
        <v>701</v>
      </c>
      <c r="G178" s="68">
        <v>0</v>
      </c>
      <c r="H178" s="68">
        <v>0</v>
      </c>
      <c r="I178" s="68">
        <v>0</v>
      </c>
    </row>
    <row r="179" spans="1:9" hidden="1" outlineLevel="2">
      <c r="A179" s="18" t="s">
        <v>5</v>
      </c>
      <c r="B179" s="18" t="s">
        <v>189</v>
      </c>
      <c r="C179" s="18" t="s">
        <v>787</v>
      </c>
      <c r="D179" s="18" t="s">
        <v>635</v>
      </c>
      <c r="E179" s="18" t="s">
        <v>846</v>
      </c>
      <c r="F179" s="18" t="s">
        <v>701</v>
      </c>
      <c r="G179" s="68">
        <v>3.7699999999999999E-3</v>
      </c>
      <c r="H179" s="68">
        <v>2.912E-2</v>
      </c>
      <c r="I179" s="68">
        <v>1.45E-4</v>
      </c>
    </row>
    <row r="180" spans="1:9" hidden="1" outlineLevel="2">
      <c r="A180" s="18" t="s">
        <v>5</v>
      </c>
      <c r="B180" s="18" t="s">
        <v>189</v>
      </c>
      <c r="C180" s="18" t="s">
        <v>787</v>
      </c>
      <c r="D180" s="18" t="s">
        <v>635</v>
      </c>
      <c r="E180" s="18" t="s">
        <v>847</v>
      </c>
      <c r="F180" s="18" t="s">
        <v>701</v>
      </c>
      <c r="G180" s="68">
        <v>3.4799999999999996E-3</v>
      </c>
      <c r="H180" s="68">
        <v>2.6879999999999998E-2</v>
      </c>
      <c r="I180" s="68">
        <v>1.3000000000000002E-4</v>
      </c>
    </row>
    <row r="181" spans="1:9" hidden="1" outlineLevel="2">
      <c r="A181" s="18" t="s">
        <v>5</v>
      </c>
      <c r="B181" s="18" t="s">
        <v>189</v>
      </c>
      <c r="C181" s="18" t="s">
        <v>787</v>
      </c>
      <c r="D181" s="18" t="s">
        <v>635</v>
      </c>
      <c r="E181" s="18" t="s">
        <v>848</v>
      </c>
      <c r="F181" s="18" t="s">
        <v>701</v>
      </c>
      <c r="G181" s="68">
        <v>3.4599999999999995E-3</v>
      </c>
      <c r="H181" s="68">
        <v>2.6710000000000001E-2</v>
      </c>
      <c r="I181" s="68">
        <v>1.3000000000000002E-4</v>
      </c>
    </row>
    <row r="182" spans="1:9" hidden="1" outlineLevel="2">
      <c r="A182" s="18" t="s">
        <v>5</v>
      </c>
      <c r="B182" s="18" t="s">
        <v>189</v>
      </c>
      <c r="C182" s="18" t="s">
        <v>787</v>
      </c>
      <c r="D182" s="18" t="s">
        <v>635</v>
      </c>
      <c r="E182" s="18" t="s">
        <v>849</v>
      </c>
      <c r="F182" s="18" t="s">
        <v>701</v>
      </c>
      <c r="G182" s="68">
        <v>9.7269999999999995E-3</v>
      </c>
      <c r="H182" s="68">
        <v>7.5189000000000006E-2</v>
      </c>
      <c r="I182" s="68">
        <v>3.6920000000000003E-4</v>
      </c>
    </row>
    <row r="183" spans="1:9" hidden="1" outlineLevel="2">
      <c r="A183" s="18" t="s">
        <v>5</v>
      </c>
      <c r="B183" s="18" t="s">
        <v>189</v>
      </c>
      <c r="C183" s="18" t="s">
        <v>787</v>
      </c>
      <c r="D183" s="18" t="s">
        <v>635</v>
      </c>
      <c r="E183" s="18" t="s">
        <v>850</v>
      </c>
      <c r="F183" s="18" t="s">
        <v>701</v>
      </c>
      <c r="G183" s="68">
        <v>3.5049999999999999E-3</v>
      </c>
      <c r="H183" s="68">
        <v>2.7065000000000002E-2</v>
      </c>
      <c r="I183" s="68">
        <v>1.35E-4</v>
      </c>
    </row>
    <row r="184" spans="1:9" hidden="1" outlineLevel="2">
      <c r="A184" s="18" t="s">
        <v>5</v>
      </c>
      <c r="B184" s="18" t="s">
        <v>189</v>
      </c>
      <c r="C184" s="18" t="s">
        <v>787</v>
      </c>
      <c r="D184" s="18" t="s">
        <v>635</v>
      </c>
      <c r="E184" s="18" t="s">
        <v>851</v>
      </c>
      <c r="F184" s="18" t="s">
        <v>701</v>
      </c>
      <c r="G184" s="68">
        <v>0</v>
      </c>
      <c r="H184" s="68">
        <v>0</v>
      </c>
      <c r="I184" s="68">
        <v>0</v>
      </c>
    </row>
    <row r="185" spans="1:9" hidden="1" outlineLevel="2">
      <c r="A185" s="18" t="s">
        <v>5</v>
      </c>
      <c r="B185" s="18" t="s">
        <v>189</v>
      </c>
      <c r="C185" s="18" t="s">
        <v>787</v>
      </c>
      <c r="D185" s="18" t="s">
        <v>635</v>
      </c>
      <c r="E185" s="18" t="s">
        <v>852</v>
      </c>
      <c r="F185" s="18" t="s">
        <v>701</v>
      </c>
      <c r="G185" s="68">
        <v>2.7400000000000002E-3</v>
      </c>
      <c r="H185" s="68">
        <v>2.1155E-2</v>
      </c>
      <c r="I185" s="68">
        <v>1.0499999999999999E-4</v>
      </c>
    </row>
    <row r="186" spans="1:9" hidden="1" outlineLevel="2">
      <c r="A186" s="18" t="s">
        <v>5</v>
      </c>
      <c r="B186" s="18" t="s">
        <v>189</v>
      </c>
      <c r="C186" s="18" t="s">
        <v>787</v>
      </c>
      <c r="D186" s="18" t="s">
        <v>635</v>
      </c>
      <c r="E186" s="18" t="s">
        <v>853</v>
      </c>
      <c r="F186" s="18" t="s">
        <v>701</v>
      </c>
      <c r="G186" s="68">
        <v>3.1649999999999998E-3</v>
      </c>
      <c r="H186" s="68">
        <v>2.4434999999999998E-2</v>
      </c>
      <c r="I186" s="68">
        <v>1.1999999999999999E-4</v>
      </c>
    </row>
    <row r="187" spans="1:9" hidden="1" outlineLevel="2">
      <c r="A187" s="18" t="s">
        <v>5</v>
      </c>
      <c r="B187" s="18" t="s">
        <v>189</v>
      </c>
      <c r="C187" s="18" t="s">
        <v>787</v>
      </c>
      <c r="D187" s="18" t="s">
        <v>635</v>
      </c>
      <c r="E187" s="18" t="s">
        <v>854</v>
      </c>
      <c r="F187" s="18" t="s">
        <v>828</v>
      </c>
      <c r="G187" s="68">
        <v>2.6900000000000001E-3</v>
      </c>
      <c r="H187" s="68">
        <v>1.0125E-2</v>
      </c>
      <c r="I187" s="68">
        <v>2.8499999999999999E-4</v>
      </c>
    </row>
    <row r="188" spans="1:9" hidden="1" outlineLevel="2">
      <c r="A188" s="18" t="s">
        <v>5</v>
      </c>
      <c r="B188" s="18" t="s">
        <v>189</v>
      </c>
      <c r="C188" s="18" t="s">
        <v>787</v>
      </c>
      <c r="D188" s="18" t="s">
        <v>635</v>
      </c>
      <c r="E188" s="18" t="s">
        <v>855</v>
      </c>
      <c r="F188" s="18" t="s">
        <v>828</v>
      </c>
      <c r="G188" s="68">
        <v>3.5899999999999999E-3</v>
      </c>
      <c r="H188" s="68">
        <v>8.8050000000000003E-3</v>
      </c>
      <c r="I188" s="68">
        <v>1.7399999999999998E-3</v>
      </c>
    </row>
    <row r="189" spans="1:9" hidden="1" outlineLevel="2">
      <c r="A189" s="18" t="s">
        <v>5</v>
      </c>
      <c r="B189" s="18" t="s">
        <v>189</v>
      </c>
      <c r="C189" s="18" t="s">
        <v>787</v>
      </c>
      <c r="D189" s="18" t="s">
        <v>635</v>
      </c>
      <c r="E189" s="18" t="s">
        <v>856</v>
      </c>
      <c r="F189" s="18" t="s">
        <v>828</v>
      </c>
      <c r="G189" s="68">
        <v>4.4650000000000002E-3</v>
      </c>
      <c r="H189" s="68">
        <v>1.0945E-2</v>
      </c>
      <c r="I189" s="68">
        <v>2.16E-3</v>
      </c>
    </row>
    <row r="190" spans="1:9" hidden="1" outlineLevel="2">
      <c r="A190" s="18" t="s">
        <v>5</v>
      </c>
      <c r="B190" s="18" t="s">
        <v>189</v>
      </c>
      <c r="C190" s="18" t="s">
        <v>787</v>
      </c>
      <c r="D190" s="18" t="s">
        <v>635</v>
      </c>
      <c r="E190" s="18" t="s">
        <v>857</v>
      </c>
      <c r="F190" s="18" t="s">
        <v>828</v>
      </c>
      <c r="G190" s="68">
        <v>3.63E-3</v>
      </c>
      <c r="H190" s="68">
        <v>8.8999999999999999E-3</v>
      </c>
      <c r="I190" s="68">
        <v>1.7549999999999998E-3</v>
      </c>
    </row>
    <row r="191" spans="1:9" hidden="1" outlineLevel="2">
      <c r="A191" s="18" t="s">
        <v>5</v>
      </c>
      <c r="B191" s="18" t="s">
        <v>189</v>
      </c>
      <c r="C191" s="18" t="s">
        <v>787</v>
      </c>
      <c r="D191" s="18" t="s">
        <v>635</v>
      </c>
      <c r="E191" s="18" t="s">
        <v>858</v>
      </c>
      <c r="F191" s="18" t="s">
        <v>828</v>
      </c>
      <c r="G191" s="68">
        <v>2.3700000000000001E-3</v>
      </c>
      <c r="H191" s="68">
        <v>8.9250000000000006E-3</v>
      </c>
      <c r="I191" s="68">
        <v>2.5000000000000001E-4</v>
      </c>
    </row>
    <row r="192" spans="1:9" hidden="1" outlineLevel="2">
      <c r="A192" s="18" t="s">
        <v>5</v>
      </c>
      <c r="B192" s="18" t="s">
        <v>189</v>
      </c>
      <c r="C192" s="18" t="s">
        <v>787</v>
      </c>
      <c r="D192" s="18" t="s">
        <v>635</v>
      </c>
      <c r="E192" s="18" t="s">
        <v>859</v>
      </c>
      <c r="F192" s="18" t="s">
        <v>828</v>
      </c>
      <c r="G192" s="68">
        <v>2.1749999999999999E-3</v>
      </c>
      <c r="H192" s="68">
        <v>8.1850000000000013E-3</v>
      </c>
      <c r="I192" s="68">
        <v>2.3000000000000001E-4</v>
      </c>
    </row>
    <row r="193" spans="1:9" hidden="1" outlineLevel="2">
      <c r="A193" s="18" t="s">
        <v>5</v>
      </c>
      <c r="B193" s="18" t="s">
        <v>189</v>
      </c>
      <c r="C193" s="18" t="s">
        <v>787</v>
      </c>
      <c r="D193" s="18" t="s">
        <v>635</v>
      </c>
      <c r="E193" s="18" t="s">
        <v>860</v>
      </c>
      <c r="F193" s="18" t="s">
        <v>732</v>
      </c>
      <c r="G193" s="68">
        <v>3.7650000000000001E-3</v>
      </c>
      <c r="H193" s="68">
        <v>1.4175E-2</v>
      </c>
      <c r="I193" s="68">
        <v>4.0000000000000002E-4</v>
      </c>
    </row>
    <row r="194" spans="1:9" hidden="1" outlineLevel="2">
      <c r="A194" s="18" t="s">
        <v>5</v>
      </c>
      <c r="B194" s="18" t="s">
        <v>189</v>
      </c>
      <c r="C194" s="18" t="s">
        <v>787</v>
      </c>
      <c r="D194" s="18" t="s">
        <v>635</v>
      </c>
      <c r="E194" s="18" t="s">
        <v>861</v>
      </c>
      <c r="F194" s="18" t="s">
        <v>732</v>
      </c>
      <c r="G194" s="68">
        <v>2.7200000000000002E-3</v>
      </c>
      <c r="H194" s="68">
        <v>1.2809999999999998E-2</v>
      </c>
      <c r="I194" s="68">
        <v>1.0300000000000001E-3</v>
      </c>
    </row>
    <row r="195" spans="1:9" hidden="1" outlineLevel="2">
      <c r="A195" s="18" t="s">
        <v>5</v>
      </c>
      <c r="B195" s="18" t="s">
        <v>189</v>
      </c>
      <c r="C195" s="18" t="s">
        <v>787</v>
      </c>
      <c r="D195" s="18" t="s">
        <v>635</v>
      </c>
      <c r="E195" s="18" t="s">
        <v>862</v>
      </c>
      <c r="F195" s="18" t="s">
        <v>732</v>
      </c>
      <c r="G195" s="68">
        <v>1.97E-3</v>
      </c>
      <c r="H195" s="68">
        <v>9.2750000000000003E-3</v>
      </c>
      <c r="I195" s="68">
        <v>7.45E-4</v>
      </c>
    </row>
    <row r="196" spans="1:9" hidden="1" outlineLevel="2">
      <c r="A196" s="18" t="s">
        <v>5</v>
      </c>
      <c r="B196" s="18" t="s">
        <v>189</v>
      </c>
      <c r="C196" s="18" t="s">
        <v>787</v>
      </c>
      <c r="D196" s="18" t="s">
        <v>635</v>
      </c>
      <c r="E196" s="18" t="s">
        <v>863</v>
      </c>
      <c r="F196" s="18" t="s">
        <v>732</v>
      </c>
      <c r="G196" s="68">
        <v>3.565E-3</v>
      </c>
      <c r="H196" s="68">
        <v>1.3419999999999998E-2</v>
      </c>
      <c r="I196" s="68">
        <v>3.7999999999999997E-4</v>
      </c>
    </row>
    <row r="197" spans="1:9" hidden="1" outlineLevel="2">
      <c r="A197" s="18" t="s">
        <v>5</v>
      </c>
      <c r="B197" s="18" t="s">
        <v>189</v>
      </c>
      <c r="C197" s="18" t="s">
        <v>787</v>
      </c>
      <c r="D197" s="18" t="s">
        <v>635</v>
      </c>
      <c r="E197" s="18" t="s">
        <v>864</v>
      </c>
      <c r="F197" s="18" t="s">
        <v>865</v>
      </c>
      <c r="G197" s="68">
        <v>3.5699999999999998E-3</v>
      </c>
      <c r="H197" s="68">
        <v>7.0309999999999997E-2</v>
      </c>
      <c r="I197" s="68">
        <v>1.56E-3</v>
      </c>
    </row>
    <row r="198" spans="1:9" hidden="1" outlineLevel="2">
      <c r="A198" s="18" t="s">
        <v>5</v>
      </c>
      <c r="B198" s="18" t="s">
        <v>189</v>
      </c>
      <c r="C198" s="18" t="s">
        <v>787</v>
      </c>
      <c r="D198" s="18" t="s">
        <v>635</v>
      </c>
      <c r="E198" s="18" t="s">
        <v>866</v>
      </c>
      <c r="F198" s="18" t="s">
        <v>865</v>
      </c>
      <c r="G198" s="68">
        <v>3.0000000000000001E-3</v>
      </c>
      <c r="H198" s="68">
        <v>5.9060000000000008E-2</v>
      </c>
      <c r="I198" s="68">
        <v>1.31E-3</v>
      </c>
    </row>
    <row r="199" spans="1:9" hidden="1" outlineLevel="2">
      <c r="A199" s="18" t="s">
        <v>5</v>
      </c>
      <c r="B199" s="18" t="s">
        <v>189</v>
      </c>
      <c r="C199" s="18" t="s">
        <v>787</v>
      </c>
      <c r="D199" s="18" t="s">
        <v>635</v>
      </c>
      <c r="E199" s="18" t="s">
        <v>867</v>
      </c>
      <c r="F199" s="18" t="s">
        <v>865</v>
      </c>
      <c r="G199" s="68">
        <v>3.0000000000000001E-3</v>
      </c>
      <c r="H199" s="68">
        <v>5.9060000000000008E-2</v>
      </c>
      <c r="I199" s="68">
        <v>1.31E-3</v>
      </c>
    </row>
    <row r="200" spans="1:9" hidden="1" outlineLevel="2">
      <c r="A200" s="18" t="s">
        <v>5</v>
      </c>
      <c r="B200" s="18" t="s">
        <v>189</v>
      </c>
      <c r="C200" s="18" t="s">
        <v>787</v>
      </c>
      <c r="D200" s="18" t="s">
        <v>635</v>
      </c>
      <c r="E200" s="18" t="s">
        <v>868</v>
      </c>
      <c r="F200" s="18" t="s">
        <v>865</v>
      </c>
      <c r="G200" s="68">
        <v>3.2500000000000003E-3</v>
      </c>
      <c r="H200" s="68">
        <v>6.3985E-2</v>
      </c>
      <c r="I200" s="68">
        <v>1.4199999999999998E-3</v>
      </c>
    </row>
    <row r="201" spans="1:9" hidden="1" outlineLevel="2">
      <c r="A201" s="18" t="s">
        <v>5</v>
      </c>
      <c r="B201" s="18" t="s">
        <v>189</v>
      </c>
      <c r="C201" s="18" t="s">
        <v>787</v>
      </c>
      <c r="D201" s="18" t="s">
        <v>635</v>
      </c>
      <c r="E201" s="18" t="s">
        <v>869</v>
      </c>
      <c r="F201" s="18" t="s">
        <v>865</v>
      </c>
      <c r="G201" s="68">
        <v>3.2850000000000002E-3</v>
      </c>
      <c r="H201" s="68">
        <v>6.4685000000000006E-2</v>
      </c>
      <c r="I201" s="68">
        <v>1.4350000000000001E-3</v>
      </c>
    </row>
    <row r="202" spans="1:9" hidden="1" outlineLevel="2">
      <c r="A202" s="18" t="s">
        <v>5</v>
      </c>
      <c r="B202" s="18" t="s">
        <v>189</v>
      </c>
      <c r="C202" s="18" t="s">
        <v>787</v>
      </c>
      <c r="D202" s="18" t="s">
        <v>635</v>
      </c>
      <c r="E202" s="18" t="s">
        <v>870</v>
      </c>
      <c r="F202" s="18" t="s">
        <v>865</v>
      </c>
      <c r="G202" s="68">
        <v>3.3750000000000004E-3</v>
      </c>
      <c r="H202" s="68">
        <v>6.644499999999999E-2</v>
      </c>
      <c r="I202" s="68">
        <v>1.4750000000000002E-3</v>
      </c>
    </row>
    <row r="203" spans="1:9" hidden="1" outlineLevel="2">
      <c r="A203" s="18" t="s">
        <v>5</v>
      </c>
      <c r="B203" s="18" t="s">
        <v>189</v>
      </c>
      <c r="C203" s="18" t="s">
        <v>787</v>
      </c>
      <c r="D203" s="18" t="s">
        <v>635</v>
      </c>
      <c r="E203" s="18" t="s">
        <v>871</v>
      </c>
      <c r="F203" s="18" t="s">
        <v>701</v>
      </c>
      <c r="G203" s="68">
        <v>3.6049999999999997E-3</v>
      </c>
      <c r="H203" s="68">
        <v>6.594499999999999E-2</v>
      </c>
      <c r="I203" s="68">
        <v>6.8999999999999997E-4</v>
      </c>
    </row>
    <row r="204" spans="1:9" hidden="1" outlineLevel="2">
      <c r="A204" s="18" t="s">
        <v>5</v>
      </c>
      <c r="B204" s="18" t="s">
        <v>189</v>
      </c>
      <c r="C204" s="18" t="s">
        <v>787</v>
      </c>
      <c r="D204" s="18" t="s">
        <v>635</v>
      </c>
      <c r="E204" s="18" t="s">
        <v>872</v>
      </c>
      <c r="F204" s="18" t="s">
        <v>701</v>
      </c>
      <c r="G204" s="68">
        <v>0</v>
      </c>
      <c r="H204" s="68">
        <v>1.0305E-2</v>
      </c>
      <c r="I204" s="68">
        <v>0</v>
      </c>
    </row>
    <row r="205" spans="1:9" hidden="1" outlineLevel="2">
      <c r="A205" s="18" t="s">
        <v>5</v>
      </c>
      <c r="B205" s="18" t="s">
        <v>189</v>
      </c>
      <c r="C205" s="18" t="s">
        <v>787</v>
      </c>
      <c r="D205" s="18" t="s">
        <v>635</v>
      </c>
      <c r="E205" s="18" t="s">
        <v>873</v>
      </c>
      <c r="F205" s="18" t="s">
        <v>701</v>
      </c>
      <c r="G205" s="68">
        <v>0</v>
      </c>
      <c r="H205" s="68">
        <v>1.0305E-2</v>
      </c>
      <c r="I205" s="68">
        <v>0</v>
      </c>
    </row>
    <row r="206" spans="1:9" hidden="1" outlineLevel="2">
      <c r="A206" s="18" t="s">
        <v>5</v>
      </c>
      <c r="B206" s="18" t="s">
        <v>189</v>
      </c>
      <c r="C206" s="18" t="s">
        <v>787</v>
      </c>
      <c r="D206" s="18" t="s">
        <v>635</v>
      </c>
      <c r="E206" s="18" t="s">
        <v>874</v>
      </c>
      <c r="F206" s="18" t="s">
        <v>701</v>
      </c>
      <c r="G206" s="68">
        <v>9.9500000000000001E-4</v>
      </c>
      <c r="H206" s="68">
        <v>8.8050000000000003E-3</v>
      </c>
      <c r="I206" s="68">
        <v>2.6000000000000003E-4</v>
      </c>
    </row>
    <row r="207" spans="1:9" hidden="1" outlineLevel="2">
      <c r="A207" s="18" t="s">
        <v>5</v>
      </c>
      <c r="B207" s="18" t="s">
        <v>189</v>
      </c>
      <c r="C207" s="18" t="s">
        <v>787</v>
      </c>
      <c r="D207" s="18" t="s">
        <v>635</v>
      </c>
      <c r="E207" s="18" t="s">
        <v>875</v>
      </c>
      <c r="F207" s="18" t="s">
        <v>701</v>
      </c>
      <c r="G207" s="68">
        <v>9.9500000000000001E-4</v>
      </c>
      <c r="H207" s="68">
        <v>8.8199999999999997E-3</v>
      </c>
      <c r="I207" s="68">
        <v>2.6499999999999999E-4</v>
      </c>
    </row>
    <row r="208" spans="1:9" hidden="1" outlineLevel="2">
      <c r="A208" s="18" t="s">
        <v>5</v>
      </c>
      <c r="B208" s="18" t="s">
        <v>189</v>
      </c>
      <c r="C208" s="18" t="s">
        <v>787</v>
      </c>
      <c r="D208" s="18" t="s">
        <v>635</v>
      </c>
      <c r="E208" s="18" t="s">
        <v>876</v>
      </c>
      <c r="F208" s="18" t="s">
        <v>701</v>
      </c>
      <c r="G208" s="68">
        <v>9.8499999999999998E-4</v>
      </c>
      <c r="H208" s="68">
        <v>8.77E-3</v>
      </c>
      <c r="I208" s="68">
        <v>2.6000000000000003E-4</v>
      </c>
    </row>
    <row r="209" spans="1:9" hidden="1" outlineLevel="2">
      <c r="A209" s="18" t="s">
        <v>5</v>
      </c>
      <c r="B209" s="18" t="s">
        <v>189</v>
      </c>
      <c r="C209" s="18" t="s">
        <v>787</v>
      </c>
      <c r="D209" s="18" t="s">
        <v>635</v>
      </c>
      <c r="E209" s="18" t="s">
        <v>877</v>
      </c>
      <c r="F209" s="18" t="s">
        <v>701</v>
      </c>
      <c r="G209" s="68">
        <v>9.8999999999999999E-4</v>
      </c>
      <c r="H209" s="68">
        <v>8.7849999999999994E-3</v>
      </c>
      <c r="I209" s="68">
        <v>2.6000000000000003E-4</v>
      </c>
    </row>
    <row r="210" spans="1:9" hidden="1" outlineLevel="2">
      <c r="A210" s="18" t="s">
        <v>5</v>
      </c>
      <c r="B210" s="18" t="s">
        <v>189</v>
      </c>
      <c r="C210" s="18" t="s">
        <v>787</v>
      </c>
      <c r="D210" s="18" t="s">
        <v>635</v>
      </c>
      <c r="E210" s="18" t="s">
        <v>878</v>
      </c>
      <c r="F210" s="18" t="s">
        <v>701</v>
      </c>
      <c r="G210" s="68">
        <v>9.8499999999999998E-4</v>
      </c>
      <c r="H210" s="68">
        <v>8.7550000000000006E-3</v>
      </c>
      <c r="I210" s="68">
        <v>2.6000000000000003E-4</v>
      </c>
    </row>
    <row r="211" spans="1:9" hidden="1" outlineLevel="2">
      <c r="A211" s="18" t="s">
        <v>5</v>
      </c>
      <c r="B211" s="18" t="s">
        <v>189</v>
      </c>
      <c r="C211" s="18" t="s">
        <v>787</v>
      </c>
      <c r="D211" s="18" t="s">
        <v>635</v>
      </c>
      <c r="E211" s="18" t="s">
        <v>879</v>
      </c>
      <c r="F211" s="18" t="s">
        <v>701</v>
      </c>
      <c r="G211" s="68">
        <v>9.8999999999999999E-4</v>
      </c>
      <c r="H211" s="68">
        <v>8.7899999999999992E-3</v>
      </c>
      <c r="I211" s="68">
        <v>2.6000000000000003E-4</v>
      </c>
    </row>
    <row r="212" spans="1:9" hidden="1" outlineLevel="2">
      <c r="A212" s="18" t="s">
        <v>5</v>
      </c>
      <c r="B212" s="18" t="s">
        <v>189</v>
      </c>
      <c r="C212" s="18" t="s">
        <v>787</v>
      </c>
      <c r="D212" s="18" t="s">
        <v>635</v>
      </c>
      <c r="E212" s="18" t="s">
        <v>880</v>
      </c>
      <c r="F212" s="18" t="s">
        <v>701</v>
      </c>
      <c r="G212" s="68">
        <v>0</v>
      </c>
      <c r="H212" s="68">
        <v>0</v>
      </c>
      <c r="I212" s="68">
        <v>0</v>
      </c>
    </row>
    <row r="213" spans="1:9" outlineLevel="1" collapsed="1">
      <c r="A213" s="62"/>
      <c r="B213" s="65" t="s">
        <v>2457</v>
      </c>
      <c r="C213" s="62"/>
      <c r="D213" s="62"/>
      <c r="E213" s="62"/>
      <c r="F213" s="62"/>
      <c r="G213" s="68">
        <f>SUBTOTAL(9,G129:G212)</f>
        <v>0.18398200000000003</v>
      </c>
      <c r="H213" s="68">
        <f>SUBTOTAL(9,H129:H212)</f>
        <v>1.4584810000000006</v>
      </c>
      <c r="I213" s="68">
        <f>SUBTOTAL(9,I129:I212)</f>
        <v>4.5007200000000018E-2</v>
      </c>
    </row>
    <row r="214" spans="1:9" hidden="1" outlineLevel="2">
      <c r="A214" s="18" t="s">
        <v>5</v>
      </c>
      <c r="B214" s="18" t="s">
        <v>190</v>
      </c>
      <c r="C214" s="18" t="s">
        <v>881</v>
      </c>
      <c r="D214" s="18" t="s">
        <v>635</v>
      </c>
      <c r="E214" s="18" t="s">
        <v>882</v>
      </c>
      <c r="F214" s="18" t="s">
        <v>745</v>
      </c>
      <c r="G214" s="68">
        <v>0</v>
      </c>
      <c r="H214" s="68">
        <v>0</v>
      </c>
      <c r="I214" s="68">
        <v>0</v>
      </c>
    </row>
    <row r="215" spans="1:9" hidden="1" outlineLevel="2">
      <c r="A215" s="18" t="s">
        <v>5</v>
      </c>
      <c r="B215" s="18" t="s">
        <v>190</v>
      </c>
      <c r="C215" s="18" t="s">
        <v>881</v>
      </c>
      <c r="D215" s="18" t="s">
        <v>635</v>
      </c>
      <c r="E215" s="18" t="s">
        <v>883</v>
      </c>
      <c r="F215" s="18" t="s">
        <v>745</v>
      </c>
      <c r="G215" s="68">
        <v>0</v>
      </c>
      <c r="H215" s="68">
        <v>0</v>
      </c>
      <c r="I215" s="68">
        <v>0</v>
      </c>
    </row>
    <row r="216" spans="1:9" hidden="1" outlineLevel="2">
      <c r="A216" s="18" t="s">
        <v>5</v>
      </c>
      <c r="B216" s="18" t="s">
        <v>190</v>
      </c>
      <c r="C216" s="18" t="s">
        <v>881</v>
      </c>
      <c r="D216" s="18" t="s">
        <v>635</v>
      </c>
      <c r="E216" s="18" t="s">
        <v>884</v>
      </c>
      <c r="F216" s="18" t="s">
        <v>745</v>
      </c>
      <c r="G216" s="68">
        <v>0</v>
      </c>
      <c r="H216" s="68">
        <v>0</v>
      </c>
      <c r="I216" s="68">
        <v>0</v>
      </c>
    </row>
    <row r="217" spans="1:9" hidden="1" outlineLevel="2">
      <c r="A217" s="18" t="s">
        <v>5</v>
      </c>
      <c r="B217" s="18" t="s">
        <v>190</v>
      </c>
      <c r="C217" s="18" t="s">
        <v>881</v>
      </c>
      <c r="D217" s="18" t="s">
        <v>635</v>
      </c>
      <c r="E217" s="18" t="s">
        <v>885</v>
      </c>
      <c r="F217" s="18" t="s">
        <v>745</v>
      </c>
      <c r="G217" s="68">
        <v>0</v>
      </c>
      <c r="H217" s="68">
        <v>0</v>
      </c>
      <c r="I217" s="68">
        <v>0</v>
      </c>
    </row>
    <row r="218" spans="1:9" hidden="1" outlineLevel="2">
      <c r="A218" s="18" t="s">
        <v>5</v>
      </c>
      <c r="B218" s="18" t="s">
        <v>190</v>
      </c>
      <c r="C218" s="18" t="s">
        <v>881</v>
      </c>
      <c r="D218" s="18" t="s">
        <v>635</v>
      </c>
      <c r="E218" s="18" t="s">
        <v>886</v>
      </c>
      <c r="F218" s="18" t="s">
        <v>745</v>
      </c>
      <c r="G218" s="68">
        <v>0</v>
      </c>
      <c r="H218" s="68">
        <v>0</v>
      </c>
      <c r="I218" s="68">
        <v>0</v>
      </c>
    </row>
    <row r="219" spans="1:9" hidden="1" outlineLevel="2">
      <c r="A219" s="18" t="s">
        <v>5</v>
      </c>
      <c r="B219" s="18" t="s">
        <v>190</v>
      </c>
      <c r="C219" s="18" t="s">
        <v>881</v>
      </c>
      <c r="D219" s="18" t="s">
        <v>635</v>
      </c>
      <c r="E219" s="18" t="s">
        <v>886</v>
      </c>
      <c r="F219" s="18" t="s">
        <v>644</v>
      </c>
      <c r="G219" s="68">
        <v>1E-3</v>
      </c>
      <c r="H219" s="68">
        <v>1.1899999999999999E-3</v>
      </c>
      <c r="I219" s="68">
        <v>6.5500000000000006E-5</v>
      </c>
    </row>
    <row r="220" spans="1:9" hidden="1" outlineLevel="2">
      <c r="A220" s="18" t="s">
        <v>5</v>
      </c>
      <c r="B220" s="18" t="s">
        <v>190</v>
      </c>
      <c r="C220" s="18" t="s">
        <v>881</v>
      </c>
      <c r="D220" s="18" t="s">
        <v>635</v>
      </c>
      <c r="E220" s="18" t="s">
        <v>887</v>
      </c>
      <c r="F220" s="18" t="s">
        <v>644</v>
      </c>
      <c r="G220" s="68">
        <v>0</v>
      </c>
      <c r="H220" s="68">
        <v>0</v>
      </c>
      <c r="I220" s="68">
        <v>0</v>
      </c>
    </row>
    <row r="221" spans="1:9" hidden="1" outlineLevel="2">
      <c r="A221" s="18" t="s">
        <v>5</v>
      </c>
      <c r="B221" s="18" t="s">
        <v>190</v>
      </c>
      <c r="C221" s="18" t="s">
        <v>881</v>
      </c>
      <c r="D221" s="18" t="s">
        <v>635</v>
      </c>
      <c r="E221" s="18" t="s">
        <v>888</v>
      </c>
      <c r="F221" s="18" t="s">
        <v>644</v>
      </c>
      <c r="G221" s="68">
        <v>0</v>
      </c>
      <c r="H221" s="68">
        <v>0</v>
      </c>
      <c r="I221" s="68">
        <v>0</v>
      </c>
    </row>
    <row r="222" spans="1:9" hidden="1" outlineLevel="2">
      <c r="A222" s="18" t="s">
        <v>5</v>
      </c>
      <c r="B222" s="18" t="s">
        <v>190</v>
      </c>
      <c r="C222" s="18" t="s">
        <v>881</v>
      </c>
      <c r="D222" s="18" t="s">
        <v>635</v>
      </c>
      <c r="E222" s="18" t="s">
        <v>889</v>
      </c>
      <c r="F222" s="18" t="s">
        <v>644</v>
      </c>
      <c r="G222" s="68">
        <v>0</v>
      </c>
      <c r="H222" s="68">
        <v>0</v>
      </c>
      <c r="I222" s="68">
        <v>0</v>
      </c>
    </row>
    <row r="223" spans="1:9" hidden="1" outlineLevel="2">
      <c r="A223" s="18" t="s">
        <v>5</v>
      </c>
      <c r="B223" s="18" t="s">
        <v>190</v>
      </c>
      <c r="C223" s="18" t="s">
        <v>881</v>
      </c>
      <c r="D223" s="18" t="s">
        <v>635</v>
      </c>
      <c r="E223" s="18" t="s">
        <v>890</v>
      </c>
      <c r="F223" s="18" t="s">
        <v>644</v>
      </c>
      <c r="G223" s="68">
        <v>0</v>
      </c>
      <c r="H223" s="68">
        <v>0</v>
      </c>
      <c r="I223" s="68">
        <v>0</v>
      </c>
    </row>
    <row r="224" spans="1:9" hidden="1" outlineLevel="2">
      <c r="A224" s="18" t="s">
        <v>5</v>
      </c>
      <c r="B224" s="18" t="s">
        <v>190</v>
      </c>
      <c r="C224" s="18" t="s">
        <v>881</v>
      </c>
      <c r="D224" s="18" t="s">
        <v>635</v>
      </c>
      <c r="E224" s="18" t="s">
        <v>891</v>
      </c>
      <c r="F224" s="18" t="s">
        <v>644</v>
      </c>
      <c r="G224" s="68">
        <v>0</v>
      </c>
      <c r="H224" s="68">
        <v>0</v>
      </c>
      <c r="I224" s="68">
        <v>0</v>
      </c>
    </row>
    <row r="225" spans="1:9" hidden="1" outlineLevel="2">
      <c r="A225" s="18" t="s">
        <v>5</v>
      </c>
      <c r="B225" s="18" t="s">
        <v>190</v>
      </c>
      <c r="C225" s="18" t="s">
        <v>881</v>
      </c>
      <c r="D225" s="18" t="s">
        <v>635</v>
      </c>
      <c r="E225" s="18" t="s">
        <v>892</v>
      </c>
      <c r="F225" s="18" t="s">
        <v>644</v>
      </c>
      <c r="G225" s="68">
        <v>0</v>
      </c>
      <c r="H225" s="68">
        <v>0</v>
      </c>
      <c r="I225" s="68">
        <v>0</v>
      </c>
    </row>
    <row r="226" spans="1:9" hidden="1" outlineLevel="2">
      <c r="A226" s="18" t="s">
        <v>5</v>
      </c>
      <c r="B226" s="18" t="s">
        <v>190</v>
      </c>
      <c r="C226" s="18" t="s">
        <v>881</v>
      </c>
      <c r="D226" s="18" t="s">
        <v>635</v>
      </c>
      <c r="E226" s="18" t="s">
        <v>893</v>
      </c>
      <c r="F226" s="18" t="s">
        <v>644</v>
      </c>
      <c r="G226" s="68">
        <v>0</v>
      </c>
      <c r="H226" s="68">
        <v>0</v>
      </c>
      <c r="I226" s="68">
        <v>0</v>
      </c>
    </row>
    <row r="227" spans="1:9" hidden="1" outlineLevel="2">
      <c r="A227" s="18" t="s">
        <v>5</v>
      </c>
      <c r="B227" s="18" t="s">
        <v>190</v>
      </c>
      <c r="C227" s="18" t="s">
        <v>881</v>
      </c>
      <c r="D227" s="18" t="s">
        <v>635</v>
      </c>
      <c r="E227" s="18" t="s">
        <v>894</v>
      </c>
      <c r="F227" s="18" t="s">
        <v>644</v>
      </c>
      <c r="G227" s="68">
        <v>0</v>
      </c>
      <c r="H227" s="68">
        <v>0</v>
      </c>
      <c r="I227" s="68">
        <v>0</v>
      </c>
    </row>
    <row r="228" spans="1:9" hidden="1" outlineLevel="2">
      <c r="A228" s="18" t="s">
        <v>5</v>
      </c>
      <c r="B228" s="18" t="s">
        <v>190</v>
      </c>
      <c r="C228" s="18" t="s">
        <v>881</v>
      </c>
      <c r="D228" s="18" t="s">
        <v>635</v>
      </c>
      <c r="E228" s="18" t="s">
        <v>895</v>
      </c>
      <c r="F228" s="18" t="s">
        <v>644</v>
      </c>
      <c r="G228" s="68">
        <v>0</v>
      </c>
      <c r="H228" s="68">
        <v>0</v>
      </c>
      <c r="I228" s="68">
        <v>0</v>
      </c>
    </row>
    <row r="229" spans="1:9" hidden="1" outlineLevel="2">
      <c r="A229" s="18" t="s">
        <v>5</v>
      </c>
      <c r="B229" s="18" t="s">
        <v>190</v>
      </c>
      <c r="C229" s="18" t="s">
        <v>881</v>
      </c>
      <c r="D229" s="18" t="s">
        <v>635</v>
      </c>
      <c r="E229" s="18" t="s">
        <v>896</v>
      </c>
      <c r="F229" s="18" t="s">
        <v>644</v>
      </c>
      <c r="G229" s="68">
        <v>0</v>
      </c>
      <c r="H229" s="68">
        <v>0</v>
      </c>
      <c r="I229" s="68">
        <v>0</v>
      </c>
    </row>
    <row r="230" spans="1:9" hidden="1" outlineLevel="2">
      <c r="A230" s="18" t="s">
        <v>5</v>
      </c>
      <c r="B230" s="18" t="s">
        <v>190</v>
      </c>
      <c r="C230" s="18" t="s">
        <v>881</v>
      </c>
      <c r="D230" s="18" t="s">
        <v>635</v>
      </c>
      <c r="E230" s="18" t="s">
        <v>897</v>
      </c>
      <c r="F230" s="18" t="s">
        <v>644</v>
      </c>
      <c r="G230" s="68">
        <v>0</v>
      </c>
      <c r="H230" s="68">
        <v>0</v>
      </c>
      <c r="I230" s="68">
        <v>0</v>
      </c>
    </row>
    <row r="231" spans="1:9" hidden="1" outlineLevel="2">
      <c r="A231" s="18" t="s">
        <v>5</v>
      </c>
      <c r="B231" s="18" t="s">
        <v>190</v>
      </c>
      <c r="C231" s="18" t="s">
        <v>881</v>
      </c>
      <c r="D231" s="18" t="s">
        <v>635</v>
      </c>
      <c r="E231" s="18" t="s">
        <v>898</v>
      </c>
      <c r="F231" s="18" t="s">
        <v>644</v>
      </c>
      <c r="G231" s="68">
        <v>0</v>
      </c>
      <c r="H231" s="68">
        <v>0</v>
      </c>
      <c r="I231" s="68">
        <v>0</v>
      </c>
    </row>
    <row r="232" spans="1:9" hidden="1" outlineLevel="2">
      <c r="A232" s="18" t="s">
        <v>5</v>
      </c>
      <c r="B232" s="18" t="s">
        <v>190</v>
      </c>
      <c r="C232" s="18" t="s">
        <v>881</v>
      </c>
      <c r="D232" s="18" t="s">
        <v>635</v>
      </c>
      <c r="E232" s="18" t="s">
        <v>899</v>
      </c>
      <c r="F232" s="18" t="s">
        <v>644</v>
      </c>
      <c r="G232" s="68">
        <v>0</v>
      </c>
      <c r="H232" s="68">
        <v>0</v>
      </c>
      <c r="I232" s="68">
        <v>0</v>
      </c>
    </row>
    <row r="233" spans="1:9" hidden="1" outlineLevel="2">
      <c r="A233" s="18" t="s">
        <v>5</v>
      </c>
      <c r="B233" s="18" t="s">
        <v>190</v>
      </c>
      <c r="C233" s="18" t="s">
        <v>881</v>
      </c>
      <c r="D233" s="18" t="s">
        <v>635</v>
      </c>
      <c r="E233" s="18" t="s">
        <v>900</v>
      </c>
      <c r="F233" s="18" t="s">
        <v>644</v>
      </c>
      <c r="G233" s="68">
        <v>0</v>
      </c>
      <c r="H233" s="68">
        <v>0</v>
      </c>
      <c r="I233" s="68">
        <v>0</v>
      </c>
    </row>
    <row r="234" spans="1:9" hidden="1" outlineLevel="2">
      <c r="A234" s="18" t="s">
        <v>5</v>
      </c>
      <c r="B234" s="18" t="s">
        <v>190</v>
      </c>
      <c r="C234" s="18" t="s">
        <v>881</v>
      </c>
      <c r="D234" s="18" t="s">
        <v>635</v>
      </c>
      <c r="E234" s="18" t="s">
        <v>901</v>
      </c>
      <c r="F234" s="18" t="s">
        <v>902</v>
      </c>
      <c r="G234" s="68">
        <v>0</v>
      </c>
      <c r="H234" s="68">
        <v>0</v>
      </c>
      <c r="I234" s="68">
        <v>0</v>
      </c>
    </row>
    <row r="235" spans="1:9" hidden="1" outlineLevel="2">
      <c r="A235" s="18" t="s">
        <v>5</v>
      </c>
      <c r="B235" s="18" t="s">
        <v>190</v>
      </c>
      <c r="C235" s="18" t="s">
        <v>881</v>
      </c>
      <c r="D235" s="18" t="s">
        <v>635</v>
      </c>
      <c r="E235" s="18" t="s">
        <v>903</v>
      </c>
      <c r="F235" s="18" t="s">
        <v>902</v>
      </c>
      <c r="G235" s="68">
        <v>0</v>
      </c>
      <c r="H235" s="68">
        <v>0</v>
      </c>
      <c r="I235" s="68">
        <v>1.32E-2</v>
      </c>
    </row>
    <row r="236" spans="1:9" hidden="1" outlineLevel="2">
      <c r="A236" s="18" t="s">
        <v>5</v>
      </c>
      <c r="B236" s="18" t="s">
        <v>190</v>
      </c>
      <c r="C236" s="18" t="s">
        <v>881</v>
      </c>
      <c r="D236" s="18" t="s">
        <v>635</v>
      </c>
      <c r="E236" s="18" t="s">
        <v>904</v>
      </c>
      <c r="F236" s="18" t="s">
        <v>905</v>
      </c>
      <c r="G236" s="68">
        <v>1.5E-3</v>
      </c>
      <c r="H236" s="68">
        <v>0</v>
      </c>
      <c r="I236" s="68">
        <v>2.0199999999999999E-2</v>
      </c>
    </row>
    <row r="237" spans="1:9" hidden="1" outlineLevel="2">
      <c r="A237" s="18" t="s">
        <v>5</v>
      </c>
      <c r="B237" s="18" t="s">
        <v>190</v>
      </c>
      <c r="C237" s="18" t="s">
        <v>881</v>
      </c>
      <c r="D237" s="18" t="s">
        <v>635</v>
      </c>
      <c r="E237" s="18" t="s">
        <v>906</v>
      </c>
      <c r="F237" s="18" t="s">
        <v>907</v>
      </c>
      <c r="G237" s="68">
        <v>1.8799999999999999E-3</v>
      </c>
      <c r="H237" s="68">
        <v>8.3499999999999998E-3</v>
      </c>
      <c r="I237" s="68">
        <v>3.28E-4</v>
      </c>
    </row>
    <row r="238" spans="1:9" hidden="1" outlineLevel="2">
      <c r="A238" s="18" t="s">
        <v>5</v>
      </c>
      <c r="B238" s="18" t="s">
        <v>190</v>
      </c>
      <c r="C238" s="18" t="s">
        <v>881</v>
      </c>
      <c r="D238" s="18" t="s">
        <v>635</v>
      </c>
      <c r="E238" s="18" t="s">
        <v>908</v>
      </c>
      <c r="F238" s="18" t="s">
        <v>907</v>
      </c>
      <c r="G238" s="68">
        <v>3.4100000000000005E-4</v>
      </c>
      <c r="H238" s="68">
        <v>1.585E-3</v>
      </c>
      <c r="I238" s="68">
        <v>1.2850000000000001E-4</v>
      </c>
    </row>
    <row r="239" spans="1:9" hidden="1" outlineLevel="2">
      <c r="A239" s="18" t="s">
        <v>5</v>
      </c>
      <c r="B239" s="18" t="s">
        <v>190</v>
      </c>
      <c r="C239" s="18" t="s">
        <v>881</v>
      </c>
      <c r="D239" s="18" t="s">
        <v>635</v>
      </c>
      <c r="E239" s="18" t="s">
        <v>909</v>
      </c>
      <c r="F239" s="18" t="s">
        <v>732</v>
      </c>
      <c r="G239" s="68">
        <v>4.7949999999999998E-3</v>
      </c>
      <c r="H239" s="68">
        <v>2.0899999999999998E-2</v>
      </c>
      <c r="I239" s="68">
        <v>5.6000000000000006E-4</v>
      </c>
    </row>
    <row r="240" spans="1:9" hidden="1" outlineLevel="2">
      <c r="A240" s="18" t="s">
        <v>5</v>
      </c>
      <c r="B240" s="18" t="s">
        <v>190</v>
      </c>
      <c r="C240" s="18" t="s">
        <v>881</v>
      </c>
      <c r="D240" s="18" t="s">
        <v>635</v>
      </c>
      <c r="E240" s="18" t="s">
        <v>910</v>
      </c>
      <c r="F240" s="18" t="s">
        <v>732</v>
      </c>
      <c r="G240" s="68">
        <v>5.4000000000000003E-3</v>
      </c>
      <c r="H240" s="68">
        <v>2.3600000000000003E-2</v>
      </c>
      <c r="I240" s="68">
        <v>6.3000000000000003E-4</v>
      </c>
    </row>
    <row r="241" spans="1:9" hidden="1" outlineLevel="2">
      <c r="A241" s="18" t="s">
        <v>5</v>
      </c>
      <c r="B241" s="18" t="s">
        <v>190</v>
      </c>
      <c r="C241" s="18" t="s">
        <v>881</v>
      </c>
      <c r="D241" s="18" t="s">
        <v>635</v>
      </c>
      <c r="E241" s="18" t="s">
        <v>911</v>
      </c>
      <c r="F241" s="18" t="s">
        <v>732</v>
      </c>
      <c r="G241" s="68">
        <v>5.3499999999999989E-3</v>
      </c>
      <c r="H241" s="68">
        <v>2.3350000000000003E-2</v>
      </c>
      <c r="I241" s="68">
        <v>6.2500000000000001E-4</v>
      </c>
    </row>
    <row r="242" spans="1:9" hidden="1" outlineLevel="2">
      <c r="A242" s="18" t="s">
        <v>5</v>
      </c>
      <c r="B242" s="18" t="s">
        <v>190</v>
      </c>
      <c r="C242" s="18" t="s">
        <v>881</v>
      </c>
      <c r="D242" s="18" t="s">
        <v>635</v>
      </c>
      <c r="E242" s="18" t="s">
        <v>912</v>
      </c>
      <c r="F242" s="18" t="s">
        <v>732</v>
      </c>
      <c r="G242" s="68">
        <v>1.32E-3</v>
      </c>
      <c r="H242" s="68">
        <v>5.7499999999999999E-3</v>
      </c>
      <c r="I242" s="68">
        <v>1.54E-4</v>
      </c>
    </row>
    <row r="243" spans="1:9" hidden="1" outlineLevel="2">
      <c r="A243" s="18" t="s">
        <v>5</v>
      </c>
      <c r="B243" s="18" t="s">
        <v>190</v>
      </c>
      <c r="C243" s="18" t="s">
        <v>881</v>
      </c>
      <c r="D243" s="18" t="s">
        <v>635</v>
      </c>
      <c r="E243" s="18" t="s">
        <v>913</v>
      </c>
      <c r="F243" s="18" t="s">
        <v>732</v>
      </c>
      <c r="G243" s="68">
        <v>1.2250000000000002E-3</v>
      </c>
      <c r="H243" s="68">
        <v>5.3499999999999989E-3</v>
      </c>
      <c r="I243" s="68">
        <v>1.4299999999999998E-4</v>
      </c>
    </row>
    <row r="244" spans="1:9" hidden="1" outlineLevel="2">
      <c r="A244" s="18" t="s">
        <v>5</v>
      </c>
      <c r="B244" s="18" t="s">
        <v>190</v>
      </c>
      <c r="C244" s="18" t="s">
        <v>881</v>
      </c>
      <c r="D244" s="18" t="s">
        <v>635</v>
      </c>
      <c r="E244" s="18" t="s">
        <v>914</v>
      </c>
      <c r="F244" s="18" t="s">
        <v>732</v>
      </c>
      <c r="G244" s="68">
        <v>1.1349999999999999E-3</v>
      </c>
      <c r="H244" s="68">
        <v>4.9500000000000004E-3</v>
      </c>
      <c r="I244" s="68">
        <v>1.325E-4</v>
      </c>
    </row>
    <row r="245" spans="1:9" outlineLevel="1" collapsed="1">
      <c r="A245" s="62"/>
      <c r="B245" s="65" t="s">
        <v>2458</v>
      </c>
      <c r="C245" s="62"/>
      <c r="D245" s="62"/>
      <c r="E245" s="62"/>
      <c r="F245" s="62"/>
      <c r="G245" s="68">
        <f>SUBTOTAL(9,G214:G244)</f>
        <v>2.3946000000000002E-2</v>
      </c>
      <c r="H245" s="68">
        <f>SUBTOTAL(9,H214:H244)</f>
        <v>9.5024999999999998E-2</v>
      </c>
      <c r="I245" s="68">
        <f>SUBTOTAL(9,I214:I244)</f>
        <v>3.616649999999999E-2</v>
      </c>
    </row>
    <row r="246" spans="1:9" hidden="1" outlineLevel="2">
      <c r="A246" s="18" t="s">
        <v>5</v>
      </c>
      <c r="B246" s="18" t="s">
        <v>191</v>
      </c>
      <c r="C246" s="18" t="s">
        <v>915</v>
      </c>
      <c r="D246" s="18" t="s">
        <v>635</v>
      </c>
      <c r="E246" s="18" t="s">
        <v>916</v>
      </c>
      <c r="F246" s="18" t="s">
        <v>917</v>
      </c>
      <c r="G246" s="68">
        <v>0.52449999999999997</v>
      </c>
      <c r="H246" s="68">
        <v>1.5891918179961286</v>
      </c>
      <c r="I246" s="68">
        <v>6.2E-2</v>
      </c>
    </row>
    <row r="247" spans="1:9" hidden="1" outlineLevel="2">
      <c r="A247" s="18" t="s">
        <v>5</v>
      </c>
      <c r="B247" s="18" t="s">
        <v>191</v>
      </c>
      <c r="C247" s="18" t="s">
        <v>915</v>
      </c>
      <c r="D247" s="18" t="s">
        <v>635</v>
      </c>
      <c r="E247" s="18" t="s">
        <v>918</v>
      </c>
      <c r="F247" s="18" t="s">
        <v>919</v>
      </c>
      <c r="G247" s="68">
        <v>1.1025</v>
      </c>
      <c r="H247" s="68">
        <v>4.6752548397334213</v>
      </c>
      <c r="I247" s="68">
        <v>0.13150000000000001</v>
      </c>
    </row>
    <row r="248" spans="1:9" hidden="1" outlineLevel="2">
      <c r="A248" s="18" t="s">
        <v>5</v>
      </c>
      <c r="B248" s="18" t="s">
        <v>191</v>
      </c>
      <c r="C248" s="18" t="s">
        <v>915</v>
      </c>
      <c r="D248" s="18" t="s">
        <v>635</v>
      </c>
      <c r="E248" s="18" t="s">
        <v>920</v>
      </c>
      <c r="F248" s="18" t="s">
        <v>919</v>
      </c>
      <c r="G248" s="68">
        <v>1.0960000000000001</v>
      </c>
      <c r="H248" s="68">
        <v>5.0432712295231132</v>
      </c>
      <c r="I248" s="68">
        <v>0.1305</v>
      </c>
    </row>
    <row r="249" spans="1:9" hidden="1" outlineLevel="2">
      <c r="A249" s="18" t="s">
        <v>5</v>
      </c>
      <c r="B249" s="18" t="s">
        <v>191</v>
      </c>
      <c r="C249" s="18" t="s">
        <v>915</v>
      </c>
      <c r="D249" s="18" t="s">
        <v>635</v>
      </c>
      <c r="E249" s="18" t="s">
        <v>921</v>
      </c>
      <c r="F249" s="18" t="s">
        <v>919</v>
      </c>
      <c r="G249" s="68">
        <v>0.17100000000000001</v>
      </c>
      <c r="H249" s="68">
        <v>3.45720993202786</v>
      </c>
      <c r="I249" s="68">
        <v>0.02</v>
      </c>
    </row>
    <row r="250" spans="1:9" hidden="1" outlineLevel="2">
      <c r="A250" s="18" t="s">
        <v>5</v>
      </c>
      <c r="B250" s="18" t="s">
        <v>191</v>
      </c>
      <c r="C250" s="18" t="s">
        <v>915</v>
      </c>
      <c r="D250" s="18" t="s">
        <v>635</v>
      </c>
      <c r="E250" s="18" t="s">
        <v>922</v>
      </c>
      <c r="F250" s="18" t="s">
        <v>923</v>
      </c>
      <c r="G250" s="68">
        <v>8.9999999999999998E-4</v>
      </c>
      <c r="H250" s="68">
        <v>0.24299999999999999</v>
      </c>
      <c r="I250" s="68">
        <v>1E-4</v>
      </c>
    </row>
    <row r="251" spans="1:9" hidden="1" outlineLevel="2">
      <c r="A251" s="18" t="s">
        <v>5</v>
      </c>
      <c r="B251" s="18" t="s">
        <v>191</v>
      </c>
      <c r="C251" s="18" t="s">
        <v>915</v>
      </c>
      <c r="D251" s="18" t="s">
        <v>635</v>
      </c>
      <c r="E251" s="18" t="s">
        <v>924</v>
      </c>
      <c r="F251" s="18" t="s">
        <v>925</v>
      </c>
      <c r="G251" s="68">
        <v>0.67700000000000005</v>
      </c>
      <c r="H251" s="68">
        <v>6.1199196828502291</v>
      </c>
      <c r="I251" s="68">
        <v>9.9000000000000005E-2</v>
      </c>
    </row>
    <row r="252" spans="1:9" hidden="1" outlineLevel="2">
      <c r="A252" s="18" t="s">
        <v>5</v>
      </c>
      <c r="B252" s="18" t="s">
        <v>191</v>
      </c>
      <c r="C252" s="18" t="s">
        <v>915</v>
      </c>
      <c r="D252" s="18" t="s">
        <v>635</v>
      </c>
      <c r="E252" s="18" t="s">
        <v>926</v>
      </c>
      <c r="F252" s="18" t="s">
        <v>927</v>
      </c>
      <c r="G252" s="68">
        <v>0</v>
      </c>
      <c r="H252" s="68">
        <v>0</v>
      </c>
      <c r="I252" s="68">
        <v>0</v>
      </c>
    </row>
    <row r="253" spans="1:9" hidden="1" outlineLevel="2">
      <c r="A253" s="18" t="s">
        <v>5</v>
      </c>
      <c r="B253" s="18" t="s">
        <v>191</v>
      </c>
      <c r="C253" s="18" t="s">
        <v>915</v>
      </c>
      <c r="D253" s="18" t="s">
        <v>635</v>
      </c>
      <c r="E253" s="18" t="s">
        <v>928</v>
      </c>
      <c r="F253" s="18" t="s">
        <v>927</v>
      </c>
      <c r="G253" s="68">
        <v>0</v>
      </c>
      <c r="H253" s="68">
        <v>0</v>
      </c>
      <c r="I253" s="68">
        <v>0</v>
      </c>
    </row>
    <row r="254" spans="1:9" hidden="1" outlineLevel="2">
      <c r="A254" s="18" t="s">
        <v>5</v>
      </c>
      <c r="B254" s="18" t="s">
        <v>191</v>
      </c>
      <c r="C254" s="18" t="s">
        <v>915</v>
      </c>
      <c r="D254" s="18" t="s">
        <v>635</v>
      </c>
      <c r="E254" s="18" t="s">
        <v>929</v>
      </c>
      <c r="F254" s="18" t="s">
        <v>745</v>
      </c>
      <c r="G254" s="68">
        <v>0</v>
      </c>
      <c r="H254" s="68">
        <v>0</v>
      </c>
      <c r="I254" s="68">
        <v>0</v>
      </c>
    </row>
    <row r="255" spans="1:9" hidden="1" outlineLevel="2">
      <c r="A255" s="18" t="s">
        <v>5</v>
      </c>
      <c r="B255" s="18" t="s">
        <v>191</v>
      </c>
      <c r="C255" s="18" t="s">
        <v>915</v>
      </c>
      <c r="D255" s="18" t="s">
        <v>635</v>
      </c>
      <c r="E255" s="18" t="s">
        <v>930</v>
      </c>
      <c r="F255" s="18" t="s">
        <v>925</v>
      </c>
      <c r="G255" s="68">
        <v>0</v>
      </c>
      <c r="H255" s="68">
        <v>0</v>
      </c>
      <c r="I255" s="68">
        <v>0</v>
      </c>
    </row>
    <row r="256" spans="1:9" hidden="1" outlineLevel="2">
      <c r="A256" s="18" t="s">
        <v>5</v>
      </c>
      <c r="B256" s="18" t="s">
        <v>191</v>
      </c>
      <c r="C256" s="18" t="s">
        <v>915</v>
      </c>
      <c r="D256" s="18" t="s">
        <v>635</v>
      </c>
      <c r="E256" s="18" t="s">
        <v>930</v>
      </c>
      <c r="F256" s="18" t="s">
        <v>931</v>
      </c>
      <c r="G256" s="68">
        <v>0.5635</v>
      </c>
      <c r="H256" s="68">
        <v>1.2180551547879142</v>
      </c>
      <c r="I256" s="68">
        <v>3.6999999999999998E-2</v>
      </c>
    </row>
    <row r="257" spans="1:9" hidden="1" outlineLevel="2">
      <c r="A257" s="18" t="s">
        <v>5</v>
      </c>
      <c r="B257" s="18" t="s">
        <v>191</v>
      </c>
      <c r="C257" s="18" t="s">
        <v>915</v>
      </c>
      <c r="D257" s="18" t="s">
        <v>635</v>
      </c>
      <c r="E257" s="18" t="s">
        <v>932</v>
      </c>
      <c r="F257" s="18" t="s">
        <v>933</v>
      </c>
      <c r="G257" s="68">
        <v>0</v>
      </c>
      <c r="H257" s="68">
        <v>0</v>
      </c>
      <c r="I257" s="68">
        <v>0</v>
      </c>
    </row>
    <row r="258" spans="1:9" hidden="1" outlineLevel="2">
      <c r="A258" s="18" t="s">
        <v>5</v>
      </c>
      <c r="B258" s="18" t="s">
        <v>191</v>
      </c>
      <c r="C258" s="18" t="s">
        <v>915</v>
      </c>
      <c r="D258" s="18" t="s">
        <v>635</v>
      </c>
      <c r="E258" s="18" t="s">
        <v>934</v>
      </c>
      <c r="F258" s="18" t="s">
        <v>933</v>
      </c>
      <c r="G258" s="68">
        <v>0</v>
      </c>
      <c r="H258" s="68">
        <v>0</v>
      </c>
      <c r="I258" s="68">
        <v>0</v>
      </c>
    </row>
    <row r="259" spans="1:9" hidden="1" outlineLevel="2">
      <c r="A259" s="18" t="s">
        <v>5</v>
      </c>
      <c r="B259" s="18" t="s">
        <v>191</v>
      </c>
      <c r="C259" s="18" t="s">
        <v>915</v>
      </c>
      <c r="D259" s="18" t="s">
        <v>635</v>
      </c>
      <c r="E259" s="18" t="s">
        <v>935</v>
      </c>
      <c r="F259" s="18" t="s">
        <v>936</v>
      </c>
      <c r="G259" s="68">
        <v>0</v>
      </c>
      <c r="H259" s="68">
        <v>0</v>
      </c>
      <c r="I259" s="68">
        <v>0</v>
      </c>
    </row>
    <row r="260" spans="1:9" hidden="1" outlineLevel="2">
      <c r="A260" s="18" t="s">
        <v>5</v>
      </c>
      <c r="B260" s="18" t="s">
        <v>191</v>
      </c>
      <c r="C260" s="18" t="s">
        <v>915</v>
      </c>
      <c r="D260" s="18" t="s">
        <v>635</v>
      </c>
      <c r="E260" s="18" t="s">
        <v>937</v>
      </c>
      <c r="F260" s="18" t="s">
        <v>938</v>
      </c>
      <c r="G260" s="68">
        <v>0</v>
      </c>
      <c r="H260" s="68">
        <v>0</v>
      </c>
      <c r="I260" s="68">
        <v>0</v>
      </c>
    </row>
    <row r="261" spans="1:9" hidden="1" outlineLevel="2">
      <c r="A261" s="18" t="s">
        <v>5</v>
      </c>
      <c r="B261" s="18" t="s">
        <v>191</v>
      </c>
      <c r="C261" s="18" t="s">
        <v>915</v>
      </c>
      <c r="D261" s="18" t="s">
        <v>635</v>
      </c>
      <c r="E261" s="18" t="s">
        <v>939</v>
      </c>
      <c r="F261" s="18" t="s">
        <v>933</v>
      </c>
      <c r="G261" s="69"/>
      <c r="H261" s="69"/>
      <c r="I261" s="69"/>
    </row>
    <row r="262" spans="1:9" hidden="1" outlineLevel="2">
      <c r="A262" s="18" t="s">
        <v>5</v>
      </c>
      <c r="B262" s="18" t="s">
        <v>191</v>
      </c>
      <c r="C262" s="18" t="s">
        <v>915</v>
      </c>
      <c r="D262" s="18" t="s">
        <v>635</v>
      </c>
      <c r="E262" s="18" t="s">
        <v>940</v>
      </c>
      <c r="F262" s="18" t="s">
        <v>933</v>
      </c>
      <c r="G262" s="69"/>
      <c r="H262" s="69"/>
      <c r="I262" s="69"/>
    </row>
    <row r="263" spans="1:9" hidden="1" outlineLevel="2">
      <c r="A263" s="18" t="s">
        <v>5</v>
      </c>
      <c r="B263" s="18" t="s">
        <v>191</v>
      </c>
      <c r="C263" s="18" t="s">
        <v>915</v>
      </c>
      <c r="D263" s="18" t="s">
        <v>635</v>
      </c>
      <c r="E263" s="18" t="s">
        <v>941</v>
      </c>
      <c r="F263" s="18" t="s">
        <v>823</v>
      </c>
      <c r="G263" s="68">
        <v>0</v>
      </c>
      <c r="H263" s="68">
        <v>0</v>
      </c>
      <c r="I263" s="68">
        <v>0</v>
      </c>
    </row>
    <row r="264" spans="1:9" hidden="1" outlineLevel="2">
      <c r="A264" s="18" t="s">
        <v>5</v>
      </c>
      <c r="B264" s="18" t="s">
        <v>191</v>
      </c>
      <c r="C264" s="18" t="s">
        <v>915</v>
      </c>
      <c r="D264" s="18" t="s">
        <v>635</v>
      </c>
      <c r="E264" s="18" t="s">
        <v>942</v>
      </c>
      <c r="F264" s="18" t="s">
        <v>700</v>
      </c>
      <c r="G264" s="69"/>
      <c r="H264" s="69"/>
      <c r="I264" s="68">
        <v>5.5000000000000003E-4</v>
      </c>
    </row>
    <row r="265" spans="1:9" hidden="1" outlineLevel="2">
      <c r="A265" s="18" t="s">
        <v>5</v>
      </c>
      <c r="B265" s="18" t="s">
        <v>191</v>
      </c>
      <c r="C265" s="18" t="s">
        <v>915</v>
      </c>
      <c r="D265" s="18" t="s">
        <v>635</v>
      </c>
      <c r="E265" s="18" t="s">
        <v>943</v>
      </c>
      <c r="F265" s="18" t="s">
        <v>944</v>
      </c>
      <c r="G265" s="68">
        <v>0</v>
      </c>
      <c r="H265" s="68">
        <v>0</v>
      </c>
      <c r="I265" s="68">
        <v>0</v>
      </c>
    </row>
    <row r="266" spans="1:9" hidden="1" outlineLevel="2">
      <c r="A266" s="18" t="s">
        <v>5</v>
      </c>
      <c r="B266" s="18" t="s">
        <v>191</v>
      </c>
      <c r="C266" s="18" t="s">
        <v>915</v>
      </c>
      <c r="D266" s="18" t="s">
        <v>635</v>
      </c>
      <c r="E266" s="18" t="s">
        <v>945</v>
      </c>
      <c r="F266" s="18" t="s">
        <v>757</v>
      </c>
      <c r="G266" s="69"/>
      <c r="H266" s="69"/>
      <c r="I266" s="68">
        <v>0</v>
      </c>
    </row>
    <row r="267" spans="1:9" hidden="1" outlineLevel="2">
      <c r="A267" s="18" t="s">
        <v>5</v>
      </c>
      <c r="B267" s="18" t="s">
        <v>191</v>
      </c>
      <c r="C267" s="18" t="s">
        <v>915</v>
      </c>
      <c r="D267" s="18" t="s">
        <v>635</v>
      </c>
      <c r="E267" s="18" t="s">
        <v>946</v>
      </c>
      <c r="F267" s="18" t="s">
        <v>757</v>
      </c>
      <c r="G267" s="69"/>
      <c r="H267" s="69"/>
      <c r="I267" s="68">
        <v>0</v>
      </c>
    </row>
    <row r="268" spans="1:9" hidden="1" outlineLevel="2">
      <c r="A268" s="18" t="s">
        <v>5</v>
      </c>
      <c r="B268" s="18" t="s">
        <v>191</v>
      </c>
      <c r="C268" s="18" t="s">
        <v>915</v>
      </c>
      <c r="D268" s="18" t="s">
        <v>635</v>
      </c>
      <c r="E268" s="18" t="s">
        <v>947</v>
      </c>
      <c r="F268" s="18" t="s">
        <v>948</v>
      </c>
      <c r="G268" s="69"/>
      <c r="H268" s="69"/>
      <c r="I268" s="69"/>
    </row>
    <row r="269" spans="1:9" hidden="1" outlineLevel="2">
      <c r="A269" s="18" t="s">
        <v>5</v>
      </c>
      <c r="B269" s="18" t="s">
        <v>191</v>
      </c>
      <c r="C269" s="18" t="s">
        <v>915</v>
      </c>
      <c r="D269" s="18" t="s">
        <v>635</v>
      </c>
      <c r="E269" s="18" t="s">
        <v>949</v>
      </c>
      <c r="F269" s="18" t="s">
        <v>948</v>
      </c>
      <c r="G269" s="69"/>
      <c r="H269" s="69"/>
      <c r="I269" s="69"/>
    </row>
    <row r="270" spans="1:9" outlineLevel="1" collapsed="1">
      <c r="A270" s="62"/>
      <c r="B270" s="65" t="s">
        <v>2459</v>
      </c>
      <c r="C270" s="62"/>
      <c r="D270" s="62"/>
      <c r="E270" s="62"/>
      <c r="F270" s="62"/>
      <c r="G270" s="69">
        <f>SUBTOTAL(9,G246:G269)</f>
        <v>4.1353999999999997</v>
      </c>
      <c r="H270" s="69">
        <f>SUBTOTAL(9,H246:H269)</f>
        <v>22.345902656918671</v>
      </c>
      <c r="I270" s="69">
        <f>SUBTOTAL(9,I246:I269)</f>
        <v>0.48065000000000002</v>
      </c>
    </row>
    <row r="271" spans="1:9" hidden="1" outlineLevel="2">
      <c r="A271" s="18" t="s">
        <v>5</v>
      </c>
      <c r="B271" s="18" t="s">
        <v>192</v>
      </c>
      <c r="C271" s="18" t="s">
        <v>950</v>
      </c>
      <c r="D271" s="18" t="s">
        <v>635</v>
      </c>
      <c r="E271" s="18" t="s">
        <v>951</v>
      </c>
      <c r="F271" s="18" t="s">
        <v>952</v>
      </c>
      <c r="G271" s="68">
        <v>0</v>
      </c>
      <c r="H271" s="68">
        <v>0</v>
      </c>
      <c r="I271" s="68">
        <v>0</v>
      </c>
    </row>
    <row r="272" spans="1:9" hidden="1" outlineLevel="2">
      <c r="A272" s="18" t="s">
        <v>5</v>
      </c>
      <c r="B272" s="18" t="s">
        <v>192</v>
      </c>
      <c r="C272" s="18" t="s">
        <v>950</v>
      </c>
      <c r="D272" s="18" t="s">
        <v>635</v>
      </c>
      <c r="E272" s="18" t="s">
        <v>953</v>
      </c>
      <c r="F272" s="18" t="s">
        <v>954</v>
      </c>
      <c r="G272" s="68">
        <v>0</v>
      </c>
      <c r="H272" s="68">
        <v>0</v>
      </c>
      <c r="I272" s="68">
        <v>0</v>
      </c>
    </row>
    <row r="273" spans="1:9" hidden="1" outlineLevel="2">
      <c r="A273" s="18" t="s">
        <v>5</v>
      </c>
      <c r="B273" s="18" t="s">
        <v>192</v>
      </c>
      <c r="C273" s="18" t="s">
        <v>950</v>
      </c>
      <c r="D273" s="18" t="s">
        <v>635</v>
      </c>
      <c r="E273" s="18" t="s">
        <v>955</v>
      </c>
      <c r="F273" s="18" t="s">
        <v>956</v>
      </c>
      <c r="G273" s="68">
        <v>4.1008799999999997E-4</v>
      </c>
      <c r="H273" s="68">
        <v>4.8819599999999999E-4</v>
      </c>
      <c r="I273" s="68">
        <v>2.6849999999999999E-5</v>
      </c>
    </row>
    <row r="274" spans="1:9" outlineLevel="1" collapsed="1">
      <c r="A274" s="62"/>
      <c r="B274" s="65" t="s">
        <v>2460</v>
      </c>
      <c r="C274" s="62"/>
      <c r="D274" s="62"/>
      <c r="E274" s="62"/>
      <c r="F274" s="62"/>
      <c r="G274" s="68">
        <f>SUBTOTAL(9,G271:G273)</f>
        <v>4.1008799999999997E-4</v>
      </c>
      <c r="H274" s="68">
        <f>SUBTOTAL(9,H271:H273)</f>
        <v>4.8819599999999999E-4</v>
      </c>
      <c r="I274" s="68">
        <f>SUBTOTAL(9,I271:I273)</f>
        <v>2.6849999999999999E-5</v>
      </c>
    </row>
    <row r="275" spans="1:9" hidden="1" outlineLevel="2">
      <c r="A275" s="18" t="s">
        <v>5</v>
      </c>
      <c r="B275" s="18" t="s">
        <v>193</v>
      </c>
      <c r="C275" s="18" t="s">
        <v>957</v>
      </c>
      <c r="D275" s="18" t="s">
        <v>635</v>
      </c>
      <c r="E275" s="18" t="s">
        <v>958</v>
      </c>
      <c r="F275" s="18" t="s">
        <v>657</v>
      </c>
      <c r="G275" s="68">
        <v>0.18193788799999999</v>
      </c>
      <c r="H275" s="68">
        <v>3.6387568799999999E-2</v>
      </c>
      <c r="I275" s="68">
        <v>4.4784702159999995E-2</v>
      </c>
    </row>
    <row r="276" spans="1:9" outlineLevel="1" collapsed="1">
      <c r="A276" s="62"/>
      <c r="B276" s="65" t="s">
        <v>2461</v>
      </c>
      <c r="C276" s="62"/>
      <c r="D276" s="62"/>
      <c r="E276" s="62"/>
      <c r="F276" s="62"/>
      <c r="G276" s="68">
        <f>SUBTOTAL(9,G275:G275)</f>
        <v>0.18193788799999999</v>
      </c>
      <c r="H276" s="68">
        <f>SUBTOTAL(9,H275:H275)</f>
        <v>3.6387568799999999E-2</v>
      </c>
      <c r="I276" s="68">
        <f>SUBTOTAL(9,I275:I275)</f>
        <v>4.4784702159999995E-2</v>
      </c>
    </row>
    <row r="277" spans="1:9" hidden="1" outlineLevel="2">
      <c r="A277" s="18" t="s">
        <v>5</v>
      </c>
      <c r="B277" s="18" t="s">
        <v>194</v>
      </c>
      <c r="C277" s="18" t="s">
        <v>959</v>
      </c>
      <c r="D277" s="18" t="s">
        <v>635</v>
      </c>
      <c r="E277" s="18" t="s">
        <v>960</v>
      </c>
      <c r="F277" s="18" t="s">
        <v>961</v>
      </c>
      <c r="G277" s="68">
        <v>1.8999999999999998E-4</v>
      </c>
      <c r="H277" s="68">
        <v>1.2955E-2</v>
      </c>
      <c r="I277" s="68">
        <v>6.2350000000000001E-3</v>
      </c>
    </row>
    <row r="278" spans="1:9" hidden="1" outlineLevel="2">
      <c r="A278" s="18" t="s">
        <v>5</v>
      </c>
      <c r="B278" s="18" t="s">
        <v>194</v>
      </c>
      <c r="C278" s="18" t="s">
        <v>959</v>
      </c>
      <c r="D278" s="18" t="s">
        <v>635</v>
      </c>
      <c r="E278" s="18" t="s">
        <v>962</v>
      </c>
      <c r="F278" s="18" t="s">
        <v>700</v>
      </c>
      <c r="G278" s="68">
        <v>0</v>
      </c>
      <c r="H278" s="68">
        <v>0</v>
      </c>
      <c r="I278" s="68">
        <v>0</v>
      </c>
    </row>
    <row r="279" spans="1:9" hidden="1" outlineLevel="2">
      <c r="A279" s="18" t="s">
        <v>5</v>
      </c>
      <c r="B279" s="18" t="s">
        <v>194</v>
      </c>
      <c r="C279" s="18" t="s">
        <v>959</v>
      </c>
      <c r="D279" s="18" t="s">
        <v>635</v>
      </c>
      <c r="E279" s="18" t="s">
        <v>963</v>
      </c>
      <c r="F279" s="18" t="s">
        <v>701</v>
      </c>
      <c r="G279" s="68">
        <v>3.3500000000000001E-4</v>
      </c>
      <c r="H279" s="68">
        <v>6.3699999999999998E-3</v>
      </c>
      <c r="I279" s="68">
        <v>3.5000000000000004E-5</v>
      </c>
    </row>
    <row r="280" spans="1:9" hidden="1" outlineLevel="2">
      <c r="A280" s="18" t="s">
        <v>5</v>
      </c>
      <c r="B280" s="18" t="s">
        <v>194</v>
      </c>
      <c r="C280" s="18" t="s">
        <v>959</v>
      </c>
      <c r="D280" s="18" t="s">
        <v>635</v>
      </c>
      <c r="E280" s="18" t="s">
        <v>964</v>
      </c>
      <c r="F280" s="18" t="s">
        <v>961</v>
      </c>
      <c r="G280" s="68">
        <v>0.10150000000000001</v>
      </c>
      <c r="H280" s="68">
        <v>1.8600000000000002E-2</v>
      </c>
      <c r="I280" s="68">
        <v>1.1000000000000001E-3</v>
      </c>
    </row>
    <row r="281" spans="1:9" outlineLevel="1" collapsed="1">
      <c r="A281" s="62"/>
      <c r="B281" s="65" t="s">
        <v>2462</v>
      </c>
      <c r="C281" s="62"/>
      <c r="D281" s="62"/>
      <c r="E281" s="62"/>
      <c r="F281" s="62"/>
      <c r="G281" s="68">
        <f>SUBTOTAL(9,G277:G280)</f>
        <v>0.102025</v>
      </c>
      <c r="H281" s="68">
        <f>SUBTOTAL(9,H277:H280)</f>
        <v>3.7925E-2</v>
      </c>
      <c r="I281" s="68">
        <f>SUBTOTAL(9,I277:I280)</f>
        <v>7.3700000000000007E-3</v>
      </c>
    </row>
    <row r="282" spans="1:9" hidden="1" outlineLevel="2">
      <c r="A282" s="18" t="s">
        <v>5</v>
      </c>
      <c r="B282" s="18" t="s">
        <v>195</v>
      </c>
      <c r="C282" s="18" t="s">
        <v>965</v>
      </c>
      <c r="D282" s="18" t="s">
        <v>635</v>
      </c>
      <c r="E282" s="18" t="s">
        <v>966</v>
      </c>
      <c r="F282" s="18" t="s">
        <v>644</v>
      </c>
      <c r="G282" s="68">
        <v>0</v>
      </c>
      <c r="H282" s="68">
        <v>0</v>
      </c>
      <c r="I282" s="68">
        <v>0</v>
      </c>
    </row>
    <row r="283" spans="1:9" hidden="1" outlineLevel="2">
      <c r="A283" s="18" t="s">
        <v>5</v>
      </c>
      <c r="B283" s="18" t="s">
        <v>195</v>
      </c>
      <c r="C283" s="18" t="s">
        <v>965</v>
      </c>
      <c r="D283" s="18" t="s">
        <v>635</v>
      </c>
      <c r="E283" s="18" t="s">
        <v>967</v>
      </c>
      <c r="F283" s="18" t="s">
        <v>644</v>
      </c>
      <c r="G283" s="68">
        <v>0</v>
      </c>
      <c r="H283" s="68">
        <v>0</v>
      </c>
      <c r="I283" s="68">
        <v>0</v>
      </c>
    </row>
    <row r="284" spans="1:9" hidden="1" outlineLevel="2">
      <c r="A284" s="18" t="s">
        <v>5</v>
      </c>
      <c r="B284" s="18" t="s">
        <v>195</v>
      </c>
      <c r="C284" s="18" t="s">
        <v>965</v>
      </c>
      <c r="D284" s="18" t="s">
        <v>635</v>
      </c>
      <c r="E284" s="18" t="s">
        <v>968</v>
      </c>
      <c r="F284" s="18" t="s">
        <v>642</v>
      </c>
      <c r="G284" s="68">
        <v>0</v>
      </c>
      <c r="H284" s="68">
        <v>0</v>
      </c>
      <c r="I284" s="68">
        <v>0</v>
      </c>
    </row>
    <row r="285" spans="1:9" hidden="1" outlineLevel="2">
      <c r="A285" s="18" t="s">
        <v>5</v>
      </c>
      <c r="B285" s="18" t="s">
        <v>195</v>
      </c>
      <c r="C285" s="18" t="s">
        <v>965</v>
      </c>
      <c r="D285" s="18" t="s">
        <v>635</v>
      </c>
      <c r="E285" s="18" t="s">
        <v>969</v>
      </c>
      <c r="F285" s="18" t="s">
        <v>642</v>
      </c>
      <c r="G285" s="68">
        <v>0</v>
      </c>
      <c r="H285" s="68">
        <v>0</v>
      </c>
      <c r="I285" s="68">
        <v>0</v>
      </c>
    </row>
    <row r="286" spans="1:9" hidden="1" outlineLevel="2">
      <c r="A286" s="18" t="s">
        <v>5</v>
      </c>
      <c r="B286" s="18" t="s">
        <v>195</v>
      </c>
      <c r="C286" s="18" t="s">
        <v>965</v>
      </c>
      <c r="D286" s="18" t="s">
        <v>635</v>
      </c>
      <c r="E286" s="18" t="s">
        <v>970</v>
      </c>
      <c r="F286" s="18" t="s">
        <v>644</v>
      </c>
      <c r="G286" s="68">
        <v>0</v>
      </c>
      <c r="H286" s="68">
        <v>0</v>
      </c>
      <c r="I286" s="68">
        <v>0</v>
      </c>
    </row>
    <row r="287" spans="1:9" hidden="1" outlineLevel="2">
      <c r="A287" s="18" t="s">
        <v>5</v>
      </c>
      <c r="B287" s="18" t="s">
        <v>195</v>
      </c>
      <c r="C287" s="18" t="s">
        <v>965</v>
      </c>
      <c r="D287" s="18" t="s">
        <v>635</v>
      </c>
      <c r="E287" s="18" t="s">
        <v>971</v>
      </c>
      <c r="F287" s="18" t="s">
        <v>644</v>
      </c>
      <c r="G287" s="68">
        <v>0</v>
      </c>
      <c r="H287" s="68">
        <v>0</v>
      </c>
      <c r="I287" s="68">
        <v>0</v>
      </c>
    </row>
    <row r="288" spans="1:9" hidden="1" outlineLevel="2">
      <c r="A288" s="18" t="s">
        <v>5</v>
      </c>
      <c r="B288" s="18" t="s">
        <v>195</v>
      </c>
      <c r="C288" s="18" t="s">
        <v>965</v>
      </c>
      <c r="D288" s="18" t="s">
        <v>635</v>
      </c>
      <c r="E288" s="18" t="s">
        <v>972</v>
      </c>
      <c r="F288" s="18" t="s">
        <v>642</v>
      </c>
      <c r="G288" s="68">
        <v>0</v>
      </c>
      <c r="H288" s="68">
        <v>0</v>
      </c>
      <c r="I288" s="68">
        <v>0</v>
      </c>
    </row>
    <row r="289" spans="1:9" hidden="1" outlineLevel="2">
      <c r="A289" s="18" t="s">
        <v>5</v>
      </c>
      <c r="B289" s="18" t="s">
        <v>195</v>
      </c>
      <c r="C289" s="18" t="s">
        <v>965</v>
      </c>
      <c r="D289" s="18" t="s">
        <v>635</v>
      </c>
      <c r="E289" s="18" t="s">
        <v>973</v>
      </c>
      <c r="F289" s="18" t="s">
        <v>642</v>
      </c>
      <c r="G289" s="68">
        <v>0</v>
      </c>
      <c r="H289" s="68">
        <v>0</v>
      </c>
      <c r="I289" s="68">
        <v>0</v>
      </c>
    </row>
    <row r="290" spans="1:9" hidden="1" outlineLevel="2">
      <c r="A290" s="18" t="s">
        <v>5</v>
      </c>
      <c r="B290" s="18" t="s">
        <v>195</v>
      </c>
      <c r="C290" s="18" t="s">
        <v>965</v>
      </c>
      <c r="D290" s="18" t="s">
        <v>635</v>
      </c>
      <c r="E290" s="18" t="s">
        <v>974</v>
      </c>
      <c r="F290" s="18" t="s">
        <v>823</v>
      </c>
      <c r="G290" s="68">
        <v>0</v>
      </c>
      <c r="H290" s="68">
        <v>0</v>
      </c>
      <c r="I290" s="68">
        <v>0</v>
      </c>
    </row>
    <row r="291" spans="1:9" hidden="1" outlineLevel="2">
      <c r="A291" s="18" t="s">
        <v>5</v>
      </c>
      <c r="B291" s="18" t="s">
        <v>195</v>
      </c>
      <c r="C291" s="18" t="s">
        <v>965</v>
      </c>
      <c r="D291" s="18" t="s">
        <v>635</v>
      </c>
      <c r="E291" s="18" t="s">
        <v>975</v>
      </c>
      <c r="F291" s="18" t="s">
        <v>701</v>
      </c>
      <c r="G291" s="68">
        <v>1.4190000000000001E-2</v>
      </c>
      <c r="H291" s="68">
        <v>5.3429999999999998E-2</v>
      </c>
      <c r="I291" s="68">
        <v>1.505E-3</v>
      </c>
    </row>
    <row r="292" spans="1:9" outlineLevel="1" collapsed="1">
      <c r="A292" s="62"/>
      <c r="B292" s="65" t="s">
        <v>2463</v>
      </c>
      <c r="C292" s="62"/>
      <c r="D292" s="62"/>
      <c r="E292" s="62"/>
      <c r="F292" s="62"/>
      <c r="G292" s="68">
        <f>SUBTOTAL(9,G282:G291)</f>
        <v>1.4190000000000001E-2</v>
      </c>
      <c r="H292" s="68">
        <f>SUBTOTAL(9,H282:H291)</f>
        <v>5.3429999999999998E-2</v>
      </c>
      <c r="I292" s="68">
        <f>SUBTOTAL(9,I282:I291)</f>
        <v>1.505E-3</v>
      </c>
    </row>
    <row r="293" spans="1:9" hidden="1" outlineLevel="2">
      <c r="A293" s="18" t="s">
        <v>5</v>
      </c>
      <c r="B293" s="18" t="s">
        <v>196</v>
      </c>
      <c r="C293" s="18" t="s">
        <v>976</v>
      </c>
      <c r="D293" s="18" t="s">
        <v>635</v>
      </c>
      <c r="E293" s="18" t="s">
        <v>977</v>
      </c>
      <c r="F293" s="18" t="s">
        <v>978</v>
      </c>
      <c r="G293" s="68">
        <v>0</v>
      </c>
      <c r="H293" s="68">
        <v>0</v>
      </c>
      <c r="I293" s="68">
        <v>0</v>
      </c>
    </row>
    <row r="294" spans="1:9" hidden="1" outlineLevel="2">
      <c r="A294" s="18" t="s">
        <v>5</v>
      </c>
      <c r="B294" s="18" t="s">
        <v>196</v>
      </c>
      <c r="C294" s="18" t="s">
        <v>976</v>
      </c>
      <c r="D294" s="18" t="s">
        <v>635</v>
      </c>
      <c r="E294" s="18" t="s">
        <v>979</v>
      </c>
      <c r="F294" s="18" t="s">
        <v>948</v>
      </c>
      <c r="G294" s="68">
        <v>0</v>
      </c>
      <c r="H294" s="68">
        <v>0</v>
      </c>
      <c r="I294" s="68">
        <v>0</v>
      </c>
    </row>
    <row r="295" spans="1:9" hidden="1" outlineLevel="2">
      <c r="A295" s="18" t="s">
        <v>5</v>
      </c>
      <c r="B295" s="18" t="s">
        <v>196</v>
      </c>
      <c r="C295" s="18" t="s">
        <v>976</v>
      </c>
      <c r="D295" s="18" t="s">
        <v>635</v>
      </c>
      <c r="E295" s="18" t="s">
        <v>980</v>
      </c>
      <c r="F295" s="18" t="s">
        <v>981</v>
      </c>
      <c r="G295" s="68">
        <v>0</v>
      </c>
      <c r="H295" s="68">
        <v>0</v>
      </c>
      <c r="I295" s="68">
        <v>8.6149999999999994E-3</v>
      </c>
    </row>
    <row r="296" spans="1:9" outlineLevel="1" collapsed="1">
      <c r="A296" s="62"/>
      <c r="B296" s="65" t="s">
        <v>2464</v>
      </c>
      <c r="C296" s="62"/>
      <c r="D296" s="62"/>
      <c r="E296" s="62"/>
      <c r="F296" s="62"/>
      <c r="G296" s="68">
        <f>SUBTOTAL(9,G293:G295)</f>
        <v>0</v>
      </c>
      <c r="H296" s="68">
        <f>SUBTOTAL(9,H293:H295)</f>
        <v>0</v>
      </c>
      <c r="I296" s="68">
        <f>SUBTOTAL(9,I293:I295)</f>
        <v>8.6149999999999994E-3</v>
      </c>
    </row>
    <row r="297" spans="1:9" hidden="1" outlineLevel="2">
      <c r="A297" s="18" t="s">
        <v>5</v>
      </c>
      <c r="B297" s="18" t="s">
        <v>197</v>
      </c>
      <c r="C297" s="18" t="s">
        <v>982</v>
      </c>
      <c r="D297" s="18" t="s">
        <v>635</v>
      </c>
      <c r="E297" s="18" t="s">
        <v>983</v>
      </c>
      <c r="F297" s="18" t="s">
        <v>984</v>
      </c>
      <c r="G297" s="68">
        <v>3.7000000000000002E-3</v>
      </c>
      <c r="H297" s="68">
        <v>1.7264999999999999E-2</v>
      </c>
      <c r="I297" s="68">
        <v>1.3500000000000001E-3</v>
      </c>
    </row>
    <row r="298" spans="1:9" outlineLevel="1" collapsed="1">
      <c r="A298" s="62"/>
      <c r="B298" s="65" t="s">
        <v>2465</v>
      </c>
      <c r="C298" s="62"/>
      <c r="D298" s="62"/>
      <c r="E298" s="62"/>
      <c r="F298" s="62"/>
      <c r="G298" s="68">
        <f>SUBTOTAL(9,G297:G297)</f>
        <v>3.7000000000000002E-3</v>
      </c>
      <c r="H298" s="68">
        <f>SUBTOTAL(9,H297:H297)</f>
        <v>1.7264999999999999E-2</v>
      </c>
      <c r="I298" s="68">
        <f>SUBTOTAL(9,I297:I297)</f>
        <v>1.3500000000000001E-3</v>
      </c>
    </row>
    <row r="299" spans="1:9" hidden="1" outlineLevel="2">
      <c r="A299" s="18" t="s">
        <v>15</v>
      </c>
      <c r="B299" s="18" t="s">
        <v>198</v>
      </c>
      <c r="C299" s="18" t="s">
        <v>985</v>
      </c>
      <c r="D299" s="18" t="s">
        <v>635</v>
      </c>
      <c r="E299" s="18" t="s">
        <v>986</v>
      </c>
      <c r="F299" s="18" t="s">
        <v>650</v>
      </c>
      <c r="G299" s="68">
        <v>0</v>
      </c>
      <c r="H299" s="68">
        <v>0</v>
      </c>
      <c r="I299" s="68">
        <v>0</v>
      </c>
    </row>
    <row r="300" spans="1:9" hidden="1" outlineLevel="2">
      <c r="A300" s="18" t="s">
        <v>15</v>
      </c>
      <c r="B300" s="18" t="s">
        <v>198</v>
      </c>
      <c r="C300" s="18" t="s">
        <v>985</v>
      </c>
      <c r="D300" s="18" t="s">
        <v>635</v>
      </c>
      <c r="E300" s="18" t="s">
        <v>986</v>
      </c>
      <c r="F300" s="18" t="s">
        <v>642</v>
      </c>
      <c r="G300" s="68">
        <v>4.9275530000000005E-2</v>
      </c>
      <c r="H300" s="68">
        <v>5.8661350000000001E-2</v>
      </c>
      <c r="I300" s="68">
        <v>3.2263700000000001E-3</v>
      </c>
    </row>
    <row r="301" spans="1:9" hidden="1" outlineLevel="2">
      <c r="A301" s="18" t="s">
        <v>15</v>
      </c>
      <c r="B301" s="18" t="s">
        <v>198</v>
      </c>
      <c r="C301" s="18" t="s">
        <v>985</v>
      </c>
      <c r="D301" s="18" t="s">
        <v>635</v>
      </c>
      <c r="E301" s="18" t="s">
        <v>987</v>
      </c>
      <c r="F301" s="18" t="s">
        <v>642</v>
      </c>
      <c r="G301" s="68">
        <v>8.4593020000000001E-3</v>
      </c>
      <c r="H301" s="68">
        <v>1.0070598E-2</v>
      </c>
      <c r="I301" s="68">
        <v>5.5388200000000001E-4</v>
      </c>
    </row>
    <row r="302" spans="1:9" hidden="1" outlineLevel="2">
      <c r="A302" s="18" t="s">
        <v>15</v>
      </c>
      <c r="B302" s="18" t="s">
        <v>198</v>
      </c>
      <c r="C302" s="18" t="s">
        <v>985</v>
      </c>
      <c r="D302" s="18" t="s">
        <v>635</v>
      </c>
      <c r="E302" s="18" t="s">
        <v>988</v>
      </c>
      <c r="F302" s="18" t="s">
        <v>644</v>
      </c>
      <c r="G302" s="68">
        <v>1.8799999999999999E-3</v>
      </c>
      <c r="H302" s="68">
        <v>2.235E-3</v>
      </c>
      <c r="I302" s="68">
        <v>1.2300000000000001E-4</v>
      </c>
    </row>
    <row r="303" spans="1:9" hidden="1" outlineLevel="2">
      <c r="A303" s="18" t="s">
        <v>15</v>
      </c>
      <c r="B303" s="18" t="s">
        <v>198</v>
      </c>
      <c r="C303" s="18" t="s">
        <v>985</v>
      </c>
      <c r="D303" s="18" t="s">
        <v>635</v>
      </c>
      <c r="E303" s="18" t="s">
        <v>989</v>
      </c>
      <c r="F303" s="18" t="s">
        <v>650</v>
      </c>
      <c r="G303" s="68">
        <v>0</v>
      </c>
      <c r="H303" s="68">
        <v>0</v>
      </c>
      <c r="I303" s="68">
        <v>0</v>
      </c>
    </row>
    <row r="304" spans="1:9" hidden="1" outlineLevel="2">
      <c r="A304" s="18" t="s">
        <v>15</v>
      </c>
      <c r="B304" s="18" t="s">
        <v>198</v>
      </c>
      <c r="C304" s="18" t="s">
        <v>985</v>
      </c>
      <c r="D304" s="18" t="s">
        <v>635</v>
      </c>
      <c r="E304" s="18" t="s">
        <v>989</v>
      </c>
      <c r="F304" s="18" t="s">
        <v>642</v>
      </c>
      <c r="G304" s="68">
        <v>5.8274999999999985E-3</v>
      </c>
      <c r="H304" s="68">
        <v>9.3749999999999997E-4</v>
      </c>
      <c r="I304" s="68">
        <v>3.8150000000000006E-4</v>
      </c>
    </row>
    <row r="305" spans="1:9" hidden="1" outlineLevel="2">
      <c r="A305" s="18" t="s">
        <v>15</v>
      </c>
      <c r="B305" s="18" t="s">
        <v>198</v>
      </c>
      <c r="C305" s="18" t="s">
        <v>985</v>
      </c>
      <c r="D305" s="18" t="s">
        <v>635</v>
      </c>
      <c r="E305" s="18" t="s">
        <v>990</v>
      </c>
      <c r="F305" s="18" t="s">
        <v>642</v>
      </c>
      <c r="G305" s="68">
        <v>4.8865000000000002E-3</v>
      </c>
      <c r="H305" s="68">
        <v>5.8170000000000001E-3</v>
      </c>
      <c r="I305" s="68">
        <v>3.2000000000000003E-4</v>
      </c>
    </row>
    <row r="306" spans="1:9" hidden="1" outlineLevel="2">
      <c r="A306" s="18" t="s">
        <v>15</v>
      </c>
      <c r="B306" s="18" t="s">
        <v>198</v>
      </c>
      <c r="C306" s="18" t="s">
        <v>985</v>
      </c>
      <c r="D306" s="18" t="s">
        <v>635</v>
      </c>
      <c r="E306" s="18" t="s">
        <v>991</v>
      </c>
      <c r="F306" s="18" t="s">
        <v>644</v>
      </c>
      <c r="G306" s="68">
        <v>9.01E-4</v>
      </c>
      <c r="H306" s="68">
        <v>1.0725000000000001E-3</v>
      </c>
      <c r="I306" s="68">
        <v>5.9999999999999995E-5</v>
      </c>
    </row>
    <row r="307" spans="1:9" hidden="1" outlineLevel="2">
      <c r="A307" s="18" t="s">
        <v>15</v>
      </c>
      <c r="B307" s="18" t="s">
        <v>198</v>
      </c>
      <c r="C307" s="18" t="s">
        <v>985</v>
      </c>
      <c r="D307" s="18" t="s">
        <v>635</v>
      </c>
      <c r="E307" s="18" t="s">
        <v>992</v>
      </c>
      <c r="F307" s="18" t="s">
        <v>644</v>
      </c>
      <c r="G307" s="68">
        <v>9.5999999999999992E-4</v>
      </c>
      <c r="H307" s="68">
        <v>1.1410000000000001E-3</v>
      </c>
      <c r="I307" s="68">
        <v>6.2749999999999994E-5</v>
      </c>
    </row>
    <row r="308" spans="1:9" hidden="1" outlineLevel="2">
      <c r="A308" s="18" t="s">
        <v>15</v>
      </c>
      <c r="B308" s="18" t="s">
        <v>198</v>
      </c>
      <c r="C308" s="18" t="s">
        <v>985</v>
      </c>
      <c r="D308" s="18" t="s">
        <v>635</v>
      </c>
      <c r="E308" s="18" t="s">
        <v>993</v>
      </c>
      <c r="F308" s="18" t="s">
        <v>644</v>
      </c>
      <c r="G308" s="68">
        <v>7.1299999999999998E-4</v>
      </c>
      <c r="H308" s="68">
        <v>8.4884999999999984E-4</v>
      </c>
      <c r="I308" s="68">
        <v>4.6684999999999998E-5</v>
      </c>
    </row>
    <row r="309" spans="1:9" hidden="1" outlineLevel="2">
      <c r="A309" s="18" t="s">
        <v>15</v>
      </c>
      <c r="B309" s="18" t="s">
        <v>198</v>
      </c>
      <c r="C309" s="18" t="s">
        <v>985</v>
      </c>
      <c r="D309" s="18" t="s">
        <v>635</v>
      </c>
      <c r="E309" s="18" t="s">
        <v>994</v>
      </c>
      <c r="F309" s="18" t="s">
        <v>644</v>
      </c>
      <c r="G309" s="68">
        <v>0</v>
      </c>
      <c r="H309" s="68">
        <v>0</v>
      </c>
      <c r="I309" s="68">
        <v>0</v>
      </c>
    </row>
    <row r="310" spans="1:9" hidden="1" outlineLevel="2">
      <c r="A310" s="18" t="s">
        <v>15</v>
      </c>
      <c r="B310" s="18" t="s">
        <v>198</v>
      </c>
      <c r="C310" s="18" t="s">
        <v>985</v>
      </c>
      <c r="D310" s="18" t="s">
        <v>635</v>
      </c>
      <c r="E310" s="18" t="s">
        <v>995</v>
      </c>
      <c r="F310" s="18" t="s">
        <v>644</v>
      </c>
      <c r="G310" s="68">
        <v>0</v>
      </c>
      <c r="H310" s="68">
        <v>0</v>
      </c>
      <c r="I310" s="68">
        <v>0</v>
      </c>
    </row>
    <row r="311" spans="1:9" hidden="1" outlineLevel="2">
      <c r="A311" s="18" t="s">
        <v>15</v>
      </c>
      <c r="B311" s="18" t="s">
        <v>198</v>
      </c>
      <c r="C311" s="18" t="s">
        <v>985</v>
      </c>
      <c r="D311" s="18" t="s">
        <v>635</v>
      </c>
      <c r="E311" s="18" t="s">
        <v>996</v>
      </c>
      <c r="F311" s="18" t="s">
        <v>644</v>
      </c>
      <c r="G311" s="68">
        <v>3.3326954999999998E-2</v>
      </c>
      <c r="H311" s="68">
        <v>3.9674945000000003E-2</v>
      </c>
      <c r="I311" s="68">
        <v>2.1821199999999996E-3</v>
      </c>
    </row>
    <row r="312" spans="1:9" hidden="1" outlineLevel="2">
      <c r="A312" s="18" t="s">
        <v>15</v>
      </c>
      <c r="B312" s="18" t="s">
        <v>198</v>
      </c>
      <c r="C312" s="18" t="s">
        <v>985</v>
      </c>
      <c r="D312" s="18" t="s">
        <v>635</v>
      </c>
      <c r="E312" s="18" t="s">
        <v>997</v>
      </c>
      <c r="F312" s="18" t="s">
        <v>998</v>
      </c>
      <c r="G312" s="68">
        <v>0</v>
      </c>
      <c r="H312" s="68">
        <v>0</v>
      </c>
      <c r="I312" s="68">
        <v>1E-3</v>
      </c>
    </row>
    <row r="313" spans="1:9" hidden="1" outlineLevel="2">
      <c r="A313" s="18" t="s">
        <v>15</v>
      </c>
      <c r="B313" s="18" t="s">
        <v>198</v>
      </c>
      <c r="C313" s="18" t="s">
        <v>985</v>
      </c>
      <c r="D313" s="18" t="s">
        <v>635</v>
      </c>
      <c r="E313" s="18" t="s">
        <v>999</v>
      </c>
      <c r="F313" s="18" t="s">
        <v>1000</v>
      </c>
      <c r="G313" s="68">
        <v>5.6505000000000001E-3</v>
      </c>
      <c r="H313" s="68">
        <v>2.1271499999999999E-2</v>
      </c>
      <c r="I313" s="68">
        <v>5.4449999999999995E-4</v>
      </c>
    </row>
    <row r="314" spans="1:9" hidden="1" outlineLevel="2">
      <c r="A314" s="18" t="s">
        <v>15</v>
      </c>
      <c r="B314" s="18" t="s">
        <v>198</v>
      </c>
      <c r="C314" s="18" t="s">
        <v>985</v>
      </c>
      <c r="D314" s="18" t="s">
        <v>635</v>
      </c>
      <c r="E314" s="18" t="s">
        <v>1001</v>
      </c>
      <c r="F314" s="18" t="s">
        <v>1000</v>
      </c>
      <c r="G314" s="68">
        <v>5.5635000000000016E-3</v>
      </c>
      <c r="H314" s="68">
        <v>2.0943999999999997E-2</v>
      </c>
      <c r="I314" s="68">
        <v>5.3600000000000002E-4</v>
      </c>
    </row>
    <row r="315" spans="1:9" hidden="1" outlineLevel="2">
      <c r="A315" s="18" t="s">
        <v>15</v>
      </c>
      <c r="B315" s="18" t="s">
        <v>198</v>
      </c>
      <c r="C315" s="18" t="s">
        <v>985</v>
      </c>
      <c r="D315" s="18" t="s">
        <v>635</v>
      </c>
      <c r="E315" s="18" t="s">
        <v>1002</v>
      </c>
      <c r="F315" s="18" t="s">
        <v>1000</v>
      </c>
      <c r="G315" s="68">
        <v>4.0604999999999999E-3</v>
      </c>
      <c r="H315" s="68">
        <v>1.5287499999999999E-2</v>
      </c>
      <c r="I315" s="68">
        <v>3.9150000000000003E-4</v>
      </c>
    </row>
    <row r="316" spans="1:9" hidden="1" outlineLevel="2">
      <c r="A316" s="18" t="s">
        <v>15</v>
      </c>
      <c r="B316" s="18" t="s">
        <v>198</v>
      </c>
      <c r="C316" s="18" t="s">
        <v>985</v>
      </c>
      <c r="D316" s="18" t="s">
        <v>635</v>
      </c>
      <c r="E316" s="18" t="s">
        <v>1003</v>
      </c>
      <c r="F316" s="18" t="s">
        <v>1000</v>
      </c>
      <c r="G316" s="68">
        <v>4.8955000000000005E-3</v>
      </c>
      <c r="H316" s="68">
        <v>1.8429500000000001E-2</v>
      </c>
      <c r="I316" s="68">
        <v>4.7149999999999997E-4</v>
      </c>
    </row>
    <row r="317" spans="1:9" hidden="1" outlineLevel="2">
      <c r="A317" s="18" t="s">
        <v>15</v>
      </c>
      <c r="B317" s="18" t="s">
        <v>198</v>
      </c>
      <c r="C317" s="18" t="s">
        <v>985</v>
      </c>
      <c r="D317" s="18" t="s">
        <v>635</v>
      </c>
      <c r="E317" s="18" t="s">
        <v>1004</v>
      </c>
      <c r="F317" s="18" t="s">
        <v>1000</v>
      </c>
      <c r="G317" s="68">
        <v>3.6030000000000003E-3</v>
      </c>
      <c r="H317" s="68">
        <v>1.35645E-2</v>
      </c>
      <c r="I317" s="68">
        <v>3.4699999999999992E-4</v>
      </c>
    </row>
    <row r="318" spans="1:9" outlineLevel="1" collapsed="1">
      <c r="A318" s="62"/>
      <c r="B318" s="65" t="s">
        <v>2466</v>
      </c>
      <c r="C318" s="62"/>
      <c r="D318" s="62"/>
      <c r="E318" s="62"/>
      <c r="F318" s="62"/>
      <c r="G318" s="68">
        <f>SUBTOTAL(9,G299:G317)</f>
        <v>0.13000278700000001</v>
      </c>
      <c r="H318" s="68">
        <f>SUBTOTAL(9,H299:H317)</f>
        <v>0.209955743</v>
      </c>
      <c r="I318" s="68">
        <f>SUBTOTAL(9,I299:I317)</f>
        <v>1.0246806999999998E-2</v>
      </c>
    </row>
    <row r="319" spans="1:9" hidden="1" outlineLevel="2">
      <c r="A319" s="18" t="s">
        <v>15</v>
      </c>
      <c r="B319" s="18" t="s">
        <v>199</v>
      </c>
      <c r="C319" s="18" t="s">
        <v>1005</v>
      </c>
      <c r="D319" s="18" t="s">
        <v>635</v>
      </c>
      <c r="E319" s="18" t="s">
        <v>1006</v>
      </c>
      <c r="F319" s="18" t="s">
        <v>1007</v>
      </c>
      <c r="G319" s="68">
        <v>0</v>
      </c>
      <c r="H319" s="68">
        <v>0</v>
      </c>
      <c r="I319" s="68">
        <v>0</v>
      </c>
    </row>
    <row r="320" spans="1:9" hidden="1" outlineLevel="2">
      <c r="A320" s="18" t="s">
        <v>15</v>
      </c>
      <c r="B320" s="18" t="s">
        <v>199</v>
      </c>
      <c r="C320" s="18" t="s">
        <v>1005</v>
      </c>
      <c r="D320" s="18" t="s">
        <v>635</v>
      </c>
      <c r="E320" s="18" t="s">
        <v>1008</v>
      </c>
      <c r="F320" s="18" t="s">
        <v>1009</v>
      </c>
      <c r="G320" s="68">
        <v>0</v>
      </c>
      <c r="H320" s="68">
        <v>0</v>
      </c>
      <c r="I320" s="68">
        <v>0</v>
      </c>
    </row>
    <row r="321" spans="1:9" hidden="1" outlineLevel="2">
      <c r="A321" s="18" t="s">
        <v>15</v>
      </c>
      <c r="B321" s="18" t="s">
        <v>199</v>
      </c>
      <c r="C321" s="18" t="s">
        <v>1005</v>
      </c>
      <c r="D321" s="18" t="s">
        <v>635</v>
      </c>
      <c r="E321" s="18" t="s">
        <v>1010</v>
      </c>
      <c r="F321" s="18" t="s">
        <v>1011</v>
      </c>
      <c r="G321" s="69"/>
      <c r="H321" s="69"/>
      <c r="I321" s="69"/>
    </row>
    <row r="322" spans="1:9" hidden="1" outlineLevel="2">
      <c r="A322" s="18" t="s">
        <v>15</v>
      </c>
      <c r="B322" s="18" t="s">
        <v>199</v>
      </c>
      <c r="C322" s="18" t="s">
        <v>1005</v>
      </c>
      <c r="D322" s="18" t="s">
        <v>635</v>
      </c>
      <c r="E322" s="18" t="s">
        <v>1012</v>
      </c>
      <c r="F322" s="18" t="s">
        <v>1013</v>
      </c>
      <c r="G322" s="69"/>
      <c r="H322" s="69"/>
      <c r="I322" s="69"/>
    </row>
    <row r="323" spans="1:9" outlineLevel="1" collapsed="1">
      <c r="A323" s="62"/>
      <c r="B323" s="65" t="s">
        <v>2467</v>
      </c>
      <c r="C323" s="62"/>
      <c r="D323" s="62"/>
      <c r="E323" s="62"/>
      <c r="F323" s="62"/>
      <c r="G323" s="69">
        <f>SUBTOTAL(9,G319:G322)</f>
        <v>0</v>
      </c>
      <c r="H323" s="69">
        <f>SUBTOTAL(9,H319:H322)</f>
        <v>0</v>
      </c>
      <c r="I323" s="69">
        <f>SUBTOTAL(9,I319:I322)</f>
        <v>0</v>
      </c>
    </row>
    <row r="324" spans="1:9" hidden="1" outlineLevel="2">
      <c r="A324" s="18" t="s">
        <v>15</v>
      </c>
      <c r="B324" s="18" t="s">
        <v>200</v>
      </c>
      <c r="C324" s="18" t="s">
        <v>1014</v>
      </c>
      <c r="D324" s="18" t="s">
        <v>635</v>
      </c>
      <c r="E324" s="18" t="s">
        <v>1015</v>
      </c>
      <c r="F324" s="18" t="s">
        <v>644</v>
      </c>
      <c r="G324" s="68">
        <v>0</v>
      </c>
      <c r="H324" s="68">
        <v>0</v>
      </c>
      <c r="I324" s="68">
        <v>0</v>
      </c>
    </row>
    <row r="325" spans="1:9" hidden="1" outlineLevel="2">
      <c r="A325" s="18" t="s">
        <v>15</v>
      </c>
      <c r="B325" s="18" t="s">
        <v>200</v>
      </c>
      <c r="C325" s="18" t="s">
        <v>1014</v>
      </c>
      <c r="D325" s="18" t="s">
        <v>635</v>
      </c>
      <c r="E325" s="18" t="s">
        <v>1016</v>
      </c>
      <c r="F325" s="18" t="s">
        <v>644</v>
      </c>
      <c r="G325" s="68">
        <v>0</v>
      </c>
      <c r="H325" s="68">
        <v>0</v>
      </c>
      <c r="I325" s="68">
        <v>0</v>
      </c>
    </row>
    <row r="326" spans="1:9" hidden="1" outlineLevel="2">
      <c r="A326" s="18" t="s">
        <v>15</v>
      </c>
      <c r="B326" s="18" t="s">
        <v>200</v>
      </c>
      <c r="C326" s="18" t="s">
        <v>1014</v>
      </c>
      <c r="D326" s="18" t="s">
        <v>635</v>
      </c>
      <c r="E326" s="18" t="s">
        <v>1017</v>
      </c>
      <c r="F326" s="18" t="s">
        <v>644</v>
      </c>
      <c r="G326" s="68">
        <v>1.7499999999999997E-4</v>
      </c>
      <c r="H326" s="68">
        <v>2.05E-4</v>
      </c>
      <c r="I326" s="68">
        <v>1.1400000000000001E-5</v>
      </c>
    </row>
    <row r="327" spans="1:9" hidden="1" outlineLevel="2">
      <c r="A327" s="18" t="s">
        <v>15</v>
      </c>
      <c r="B327" s="18" t="s">
        <v>200</v>
      </c>
      <c r="C327" s="18" t="s">
        <v>1014</v>
      </c>
      <c r="D327" s="18" t="s">
        <v>635</v>
      </c>
      <c r="E327" s="18" t="s">
        <v>1018</v>
      </c>
      <c r="F327" s="18" t="s">
        <v>699</v>
      </c>
      <c r="G327" s="68">
        <v>2.7E-4</v>
      </c>
      <c r="H327" s="68">
        <v>1.08E-3</v>
      </c>
      <c r="I327" s="68">
        <v>1.8499999999999999E-5</v>
      </c>
    </row>
    <row r="328" spans="1:9" hidden="1" outlineLevel="2">
      <c r="A328" s="18" t="s">
        <v>15</v>
      </c>
      <c r="B328" s="18" t="s">
        <v>200</v>
      </c>
      <c r="C328" s="18" t="s">
        <v>1014</v>
      </c>
      <c r="D328" s="18" t="s">
        <v>635</v>
      </c>
      <c r="E328" s="18" t="s">
        <v>1018</v>
      </c>
      <c r="F328" s="18" t="s">
        <v>1019</v>
      </c>
      <c r="G328" s="68">
        <v>3.7469999999999999E-3</v>
      </c>
      <c r="H328" s="68">
        <v>1.6379999999999999E-3</v>
      </c>
      <c r="I328" s="68">
        <v>3.6900000000000002E-4</v>
      </c>
    </row>
    <row r="329" spans="1:9" hidden="1" outlineLevel="2">
      <c r="A329" s="18" t="s">
        <v>15</v>
      </c>
      <c r="B329" s="18" t="s">
        <v>200</v>
      </c>
      <c r="C329" s="18" t="s">
        <v>1014</v>
      </c>
      <c r="D329" s="18" t="s">
        <v>635</v>
      </c>
      <c r="E329" s="18" t="s">
        <v>1020</v>
      </c>
      <c r="F329" s="18" t="s">
        <v>699</v>
      </c>
      <c r="G329" s="68">
        <v>2.7E-4</v>
      </c>
      <c r="H329" s="68">
        <v>1.08E-3</v>
      </c>
      <c r="I329" s="68">
        <v>1.8499999999999999E-5</v>
      </c>
    </row>
    <row r="330" spans="1:9" hidden="1" outlineLevel="2">
      <c r="A330" s="18" t="s">
        <v>15</v>
      </c>
      <c r="B330" s="18" t="s">
        <v>200</v>
      </c>
      <c r="C330" s="18" t="s">
        <v>1014</v>
      </c>
      <c r="D330" s="18" t="s">
        <v>635</v>
      </c>
      <c r="E330" s="18" t="s">
        <v>1020</v>
      </c>
      <c r="F330" s="18" t="s">
        <v>1019</v>
      </c>
      <c r="G330" s="68">
        <v>3.7469999999999999E-3</v>
      </c>
      <c r="H330" s="68">
        <v>1.6379999999999999E-3</v>
      </c>
      <c r="I330" s="68">
        <v>3.6900000000000002E-4</v>
      </c>
    </row>
    <row r="331" spans="1:9" hidden="1" outlineLevel="2">
      <c r="A331" s="18" t="s">
        <v>15</v>
      </c>
      <c r="B331" s="18" t="s">
        <v>200</v>
      </c>
      <c r="C331" s="18" t="s">
        <v>1014</v>
      </c>
      <c r="D331" s="18" t="s">
        <v>635</v>
      </c>
      <c r="E331" s="18" t="s">
        <v>1021</v>
      </c>
      <c r="F331" s="18" t="s">
        <v>699</v>
      </c>
      <c r="G331" s="68">
        <v>2.7E-4</v>
      </c>
      <c r="H331" s="68">
        <v>1.08E-3</v>
      </c>
      <c r="I331" s="68">
        <v>1.8499999999999999E-5</v>
      </c>
    </row>
    <row r="332" spans="1:9" hidden="1" outlineLevel="2">
      <c r="A332" s="18" t="s">
        <v>15</v>
      </c>
      <c r="B332" s="18" t="s">
        <v>200</v>
      </c>
      <c r="C332" s="18" t="s">
        <v>1014</v>
      </c>
      <c r="D332" s="18" t="s">
        <v>635</v>
      </c>
      <c r="E332" s="18" t="s">
        <v>1021</v>
      </c>
      <c r="F332" s="18" t="s">
        <v>1019</v>
      </c>
      <c r="G332" s="68">
        <v>3.7469999999999999E-3</v>
      </c>
      <c r="H332" s="68">
        <v>1.6379999999999999E-3</v>
      </c>
      <c r="I332" s="68">
        <v>3.6900000000000002E-4</v>
      </c>
    </row>
    <row r="333" spans="1:9" hidden="1" outlineLevel="2">
      <c r="A333" s="18" t="s">
        <v>15</v>
      </c>
      <c r="B333" s="18" t="s">
        <v>200</v>
      </c>
      <c r="C333" s="18" t="s">
        <v>1014</v>
      </c>
      <c r="D333" s="18" t="s">
        <v>635</v>
      </c>
      <c r="E333" s="18" t="s">
        <v>1022</v>
      </c>
      <c r="F333" s="18" t="s">
        <v>644</v>
      </c>
      <c r="G333" s="68">
        <v>1.3000000000000002E-4</v>
      </c>
      <c r="H333" s="68">
        <v>1.8350000000000002E-5</v>
      </c>
      <c r="I333" s="68">
        <v>7.9000000000000006E-6</v>
      </c>
    </row>
    <row r="334" spans="1:9" hidden="1" outlineLevel="2">
      <c r="A334" s="18" t="s">
        <v>15</v>
      </c>
      <c r="B334" s="18" t="s">
        <v>200</v>
      </c>
      <c r="C334" s="18" t="s">
        <v>1014</v>
      </c>
      <c r="D334" s="18" t="s">
        <v>635</v>
      </c>
      <c r="E334" s="18" t="s">
        <v>1023</v>
      </c>
      <c r="F334" s="18" t="s">
        <v>644</v>
      </c>
      <c r="G334" s="68">
        <v>1.3000000000000002E-4</v>
      </c>
      <c r="H334" s="68">
        <v>1.8350000000000002E-5</v>
      </c>
      <c r="I334" s="68">
        <v>8.3999999999999992E-6</v>
      </c>
    </row>
    <row r="335" spans="1:9" hidden="1" outlineLevel="2">
      <c r="A335" s="18" t="s">
        <v>15</v>
      </c>
      <c r="B335" s="18" t="s">
        <v>200</v>
      </c>
      <c r="C335" s="18" t="s">
        <v>1014</v>
      </c>
      <c r="D335" s="18" t="s">
        <v>635</v>
      </c>
      <c r="E335" s="18" t="s">
        <v>1024</v>
      </c>
      <c r="F335" s="18" t="s">
        <v>1025</v>
      </c>
      <c r="G335" s="68">
        <v>0</v>
      </c>
      <c r="H335" s="68">
        <v>0</v>
      </c>
      <c r="I335" s="68">
        <v>0</v>
      </c>
    </row>
    <row r="336" spans="1:9" hidden="1" outlineLevel="2">
      <c r="A336" s="18" t="s">
        <v>15</v>
      </c>
      <c r="B336" s="18" t="s">
        <v>200</v>
      </c>
      <c r="C336" s="18" t="s">
        <v>1014</v>
      </c>
      <c r="D336" s="18" t="s">
        <v>635</v>
      </c>
      <c r="E336" s="18" t="s">
        <v>1026</v>
      </c>
      <c r="F336" s="18" t="s">
        <v>828</v>
      </c>
      <c r="G336" s="68">
        <v>6.3150000000000003E-3</v>
      </c>
      <c r="H336" s="68">
        <v>2.7550000000000005E-2</v>
      </c>
      <c r="I336" s="68">
        <v>7.3499999999999998E-4</v>
      </c>
    </row>
    <row r="337" spans="1:9" hidden="1" outlineLevel="2">
      <c r="A337" s="18" t="s">
        <v>15</v>
      </c>
      <c r="B337" s="18" t="s">
        <v>200</v>
      </c>
      <c r="C337" s="18" t="s">
        <v>1014</v>
      </c>
      <c r="D337" s="18" t="s">
        <v>635</v>
      </c>
      <c r="E337" s="18" t="s">
        <v>1027</v>
      </c>
      <c r="F337" s="18" t="s">
        <v>944</v>
      </c>
      <c r="G337" s="68">
        <v>6.5400000000000007E-3</v>
      </c>
      <c r="H337" s="68">
        <v>2.8529999999999996E-2</v>
      </c>
      <c r="I337" s="68">
        <v>7.6500000000000016E-4</v>
      </c>
    </row>
    <row r="338" spans="1:9" hidden="1" outlineLevel="2">
      <c r="A338" s="18" t="s">
        <v>15</v>
      </c>
      <c r="B338" s="18" t="s">
        <v>200</v>
      </c>
      <c r="C338" s="18" t="s">
        <v>1014</v>
      </c>
      <c r="D338" s="18" t="s">
        <v>635</v>
      </c>
      <c r="E338" s="18" t="s">
        <v>1028</v>
      </c>
      <c r="F338" s="18" t="s">
        <v>944</v>
      </c>
      <c r="G338" s="68">
        <v>2.5900000000000003E-3</v>
      </c>
      <c r="H338" s="68">
        <v>1.1304999999999999E-2</v>
      </c>
      <c r="I338" s="68">
        <v>2.9999999999999997E-4</v>
      </c>
    </row>
    <row r="339" spans="1:9" hidden="1" outlineLevel="2">
      <c r="A339" s="18" t="s">
        <v>15</v>
      </c>
      <c r="B339" s="18" t="s">
        <v>200</v>
      </c>
      <c r="C339" s="18" t="s">
        <v>1014</v>
      </c>
      <c r="D339" s="18" t="s">
        <v>635</v>
      </c>
      <c r="E339" s="18" t="s">
        <v>1029</v>
      </c>
      <c r="F339" s="18" t="s">
        <v>944</v>
      </c>
      <c r="G339" s="68">
        <v>1.7549999999999998E-3</v>
      </c>
      <c r="H339" s="68">
        <v>7.6550000000000003E-3</v>
      </c>
      <c r="I339" s="68">
        <v>2.05E-4</v>
      </c>
    </row>
    <row r="340" spans="1:9" hidden="1" outlineLevel="2">
      <c r="A340" s="18" t="s">
        <v>15</v>
      </c>
      <c r="B340" s="18" t="s">
        <v>200</v>
      </c>
      <c r="C340" s="18" t="s">
        <v>1014</v>
      </c>
      <c r="D340" s="18" t="s">
        <v>635</v>
      </c>
      <c r="E340" s="18" t="s">
        <v>1030</v>
      </c>
      <c r="F340" s="18" t="s">
        <v>732</v>
      </c>
      <c r="G340" s="68">
        <v>3.1199999999999999E-3</v>
      </c>
      <c r="H340" s="68">
        <v>3.8100000000000002E-2</v>
      </c>
      <c r="I340" s="68">
        <v>8.3000000000000001E-4</v>
      </c>
    </row>
    <row r="341" spans="1:9" outlineLevel="1" collapsed="1">
      <c r="A341" s="62"/>
      <c r="B341" s="65" t="s">
        <v>2468</v>
      </c>
      <c r="C341" s="62"/>
      <c r="D341" s="62"/>
      <c r="E341" s="62"/>
      <c r="F341" s="62"/>
      <c r="G341" s="68">
        <f>SUBTOTAL(9,G324:G340)</f>
        <v>3.2805999999999995E-2</v>
      </c>
      <c r="H341" s="68">
        <f>SUBTOTAL(9,H324:H340)</f>
        <v>0.1215357</v>
      </c>
      <c r="I341" s="68">
        <f>SUBTOTAL(9,I324:I340)</f>
        <v>4.0251999999999996E-3</v>
      </c>
    </row>
    <row r="342" spans="1:9" hidden="1" outlineLevel="2">
      <c r="A342" s="18" t="s">
        <v>15</v>
      </c>
      <c r="B342" s="18" t="s">
        <v>201</v>
      </c>
      <c r="C342" s="18" t="s">
        <v>1031</v>
      </c>
      <c r="D342" s="18" t="s">
        <v>635</v>
      </c>
      <c r="E342" s="18" t="s">
        <v>1032</v>
      </c>
      <c r="F342" s="18" t="s">
        <v>730</v>
      </c>
      <c r="G342" s="68">
        <v>4.8500000000000008E-2</v>
      </c>
      <c r="H342" s="68">
        <v>0.28000000000000003</v>
      </c>
      <c r="I342" s="68">
        <v>1.25E-3</v>
      </c>
    </row>
    <row r="343" spans="1:9" hidden="1" outlineLevel="2">
      <c r="A343" s="18" t="s">
        <v>15</v>
      </c>
      <c r="B343" s="18" t="s">
        <v>201</v>
      </c>
      <c r="C343" s="18" t="s">
        <v>1031</v>
      </c>
      <c r="D343" s="18" t="s">
        <v>635</v>
      </c>
      <c r="E343" s="18" t="s">
        <v>1033</v>
      </c>
      <c r="F343" s="18" t="s">
        <v>730</v>
      </c>
      <c r="G343" s="68">
        <v>4.6500000000000007E-2</v>
      </c>
      <c r="H343" s="68">
        <v>0.26900000000000002</v>
      </c>
      <c r="I343" s="68">
        <v>1.1999999999999999E-3</v>
      </c>
    </row>
    <row r="344" spans="1:9" hidden="1" outlineLevel="2">
      <c r="A344" s="18" t="s">
        <v>15</v>
      </c>
      <c r="B344" s="18" t="s">
        <v>201</v>
      </c>
      <c r="C344" s="18" t="s">
        <v>1031</v>
      </c>
      <c r="D344" s="18" t="s">
        <v>635</v>
      </c>
      <c r="E344" s="18" t="s">
        <v>1034</v>
      </c>
      <c r="F344" s="18" t="s">
        <v>730</v>
      </c>
      <c r="G344" s="68">
        <v>4.4500000000000005E-2</v>
      </c>
      <c r="H344" s="68">
        <v>0.25600000000000001</v>
      </c>
      <c r="I344" s="68">
        <v>1.15E-3</v>
      </c>
    </row>
    <row r="345" spans="1:9" hidden="1" outlineLevel="2">
      <c r="A345" s="18" t="s">
        <v>15</v>
      </c>
      <c r="B345" s="18" t="s">
        <v>201</v>
      </c>
      <c r="C345" s="18" t="s">
        <v>1031</v>
      </c>
      <c r="D345" s="18" t="s">
        <v>635</v>
      </c>
      <c r="E345" s="18" t="s">
        <v>1035</v>
      </c>
      <c r="F345" s="18" t="s">
        <v>730</v>
      </c>
      <c r="G345" s="68">
        <v>4.6500000000000007E-2</v>
      </c>
      <c r="H345" s="68">
        <v>0.26850000000000002</v>
      </c>
      <c r="I345" s="68">
        <v>1.1999999999999999E-3</v>
      </c>
    </row>
    <row r="346" spans="1:9" hidden="1" outlineLevel="2">
      <c r="A346" s="18" t="s">
        <v>15</v>
      </c>
      <c r="B346" s="18" t="s">
        <v>201</v>
      </c>
      <c r="C346" s="18" t="s">
        <v>1031</v>
      </c>
      <c r="D346" s="18" t="s">
        <v>635</v>
      </c>
      <c r="E346" s="18" t="s">
        <v>1036</v>
      </c>
      <c r="F346" s="18" t="s">
        <v>730</v>
      </c>
      <c r="G346" s="68">
        <v>5.2000000000000005E-2</v>
      </c>
      <c r="H346" s="68">
        <v>0.29949999999999999</v>
      </c>
      <c r="I346" s="68">
        <v>1.3500000000000001E-3</v>
      </c>
    </row>
    <row r="347" spans="1:9" hidden="1" outlineLevel="2">
      <c r="A347" s="18" t="s">
        <v>15</v>
      </c>
      <c r="B347" s="18" t="s">
        <v>201</v>
      </c>
      <c r="C347" s="18" t="s">
        <v>1031</v>
      </c>
      <c r="D347" s="18" t="s">
        <v>635</v>
      </c>
      <c r="E347" s="18" t="s">
        <v>1037</v>
      </c>
      <c r="F347" s="18" t="s">
        <v>730</v>
      </c>
      <c r="G347" s="68">
        <v>4.7E-2</v>
      </c>
      <c r="H347" s="68">
        <v>0.27100000000000002</v>
      </c>
      <c r="I347" s="68">
        <v>1.1999999999999999E-3</v>
      </c>
    </row>
    <row r="348" spans="1:9" hidden="1" outlineLevel="2">
      <c r="A348" s="18" t="s">
        <v>15</v>
      </c>
      <c r="B348" s="18" t="s">
        <v>201</v>
      </c>
      <c r="C348" s="18" t="s">
        <v>1031</v>
      </c>
      <c r="D348" s="18" t="s">
        <v>635</v>
      </c>
      <c r="E348" s="18" t="s">
        <v>1038</v>
      </c>
      <c r="F348" s="18" t="s">
        <v>730</v>
      </c>
      <c r="G348" s="68">
        <v>4.2999999999999997E-2</v>
      </c>
      <c r="H348" s="68">
        <v>0.247</v>
      </c>
      <c r="I348" s="68">
        <v>1.1000000000000001E-3</v>
      </c>
    </row>
    <row r="349" spans="1:9" hidden="1" outlineLevel="2">
      <c r="A349" s="18" t="s">
        <v>15</v>
      </c>
      <c r="B349" s="18" t="s">
        <v>201</v>
      </c>
      <c r="C349" s="18" t="s">
        <v>1031</v>
      </c>
      <c r="D349" s="18" t="s">
        <v>635</v>
      </c>
      <c r="E349" s="18" t="s">
        <v>1039</v>
      </c>
      <c r="F349" s="18" t="s">
        <v>730</v>
      </c>
      <c r="G349" s="68">
        <v>4.3499999999999997E-2</v>
      </c>
      <c r="H349" s="68">
        <v>0.252</v>
      </c>
      <c r="I349" s="68">
        <v>1.1000000000000001E-3</v>
      </c>
    </row>
    <row r="350" spans="1:9" outlineLevel="1" collapsed="1">
      <c r="A350" s="62"/>
      <c r="B350" s="65" t="s">
        <v>2469</v>
      </c>
      <c r="C350" s="62"/>
      <c r="D350" s="62"/>
      <c r="E350" s="62"/>
      <c r="F350" s="62"/>
      <c r="G350" s="68">
        <f>SUBTOTAL(9,G342:G349)</f>
        <v>0.3715</v>
      </c>
      <c r="H350" s="68">
        <f>SUBTOTAL(9,H342:H349)</f>
        <v>2.1429999999999998</v>
      </c>
      <c r="I350" s="68">
        <f>SUBTOTAL(9,I342:I349)</f>
        <v>9.5499999999999995E-3</v>
      </c>
    </row>
    <row r="351" spans="1:9" hidden="1" outlineLevel="2">
      <c r="A351" s="18" t="s">
        <v>15</v>
      </c>
      <c r="B351" s="18" t="s">
        <v>202</v>
      </c>
      <c r="C351" s="18" t="s">
        <v>1040</v>
      </c>
      <c r="D351" s="18" t="s">
        <v>635</v>
      </c>
      <c r="E351" s="18" t="s">
        <v>1041</v>
      </c>
      <c r="F351" s="18" t="s">
        <v>927</v>
      </c>
      <c r="G351" s="68">
        <v>1.8500000000000001E-3</v>
      </c>
      <c r="H351" s="68">
        <v>0.39950000000000002</v>
      </c>
      <c r="I351" s="68">
        <v>0</v>
      </c>
    </row>
    <row r="352" spans="1:9" hidden="1" outlineLevel="2">
      <c r="A352" s="18" t="s">
        <v>15</v>
      </c>
      <c r="B352" s="18" t="s">
        <v>202</v>
      </c>
      <c r="C352" s="18" t="s">
        <v>1040</v>
      </c>
      <c r="D352" s="18" t="s">
        <v>635</v>
      </c>
      <c r="E352" s="18" t="s">
        <v>1042</v>
      </c>
      <c r="F352" s="18" t="s">
        <v>927</v>
      </c>
      <c r="G352" s="68">
        <v>2.3999999999999998E-3</v>
      </c>
      <c r="H352" s="68">
        <v>0.52</v>
      </c>
      <c r="I352" s="68">
        <v>0</v>
      </c>
    </row>
    <row r="353" spans="1:9" hidden="1" outlineLevel="2">
      <c r="A353" s="18" t="s">
        <v>15</v>
      </c>
      <c r="B353" s="18" t="s">
        <v>202</v>
      </c>
      <c r="C353" s="18" t="s">
        <v>1040</v>
      </c>
      <c r="D353" s="18" t="s">
        <v>635</v>
      </c>
      <c r="E353" s="18" t="s">
        <v>1043</v>
      </c>
      <c r="F353" s="18" t="s">
        <v>931</v>
      </c>
      <c r="G353" s="68">
        <v>0.34155000000000002</v>
      </c>
      <c r="H353" s="68">
        <v>1.271930405965203</v>
      </c>
      <c r="I353" s="68">
        <v>0</v>
      </c>
    </row>
    <row r="354" spans="1:9" hidden="1" outlineLevel="2">
      <c r="A354" s="18" t="s">
        <v>15</v>
      </c>
      <c r="B354" s="18" t="s">
        <v>202</v>
      </c>
      <c r="C354" s="18" t="s">
        <v>1040</v>
      </c>
      <c r="D354" s="18" t="s">
        <v>635</v>
      </c>
      <c r="E354" s="18" t="s">
        <v>1044</v>
      </c>
      <c r="F354" s="18" t="s">
        <v>931</v>
      </c>
      <c r="G354" s="68">
        <v>0.16565000000000002</v>
      </c>
      <c r="H354" s="68">
        <v>1.5383458646616543</v>
      </c>
      <c r="I354" s="68">
        <v>0</v>
      </c>
    </row>
    <row r="355" spans="1:9" hidden="1" outlineLevel="2">
      <c r="A355" s="18" t="s">
        <v>15</v>
      </c>
      <c r="B355" s="18" t="s">
        <v>202</v>
      </c>
      <c r="C355" s="18" t="s">
        <v>1040</v>
      </c>
      <c r="D355" s="18" t="s">
        <v>635</v>
      </c>
      <c r="E355" s="18" t="s">
        <v>1045</v>
      </c>
      <c r="F355" s="18" t="s">
        <v>701</v>
      </c>
      <c r="G355" s="68">
        <v>0</v>
      </c>
      <c r="H355" s="68">
        <v>0</v>
      </c>
      <c r="I355" s="68">
        <v>0</v>
      </c>
    </row>
    <row r="356" spans="1:9" hidden="1" outlineLevel="2">
      <c r="A356" s="18" t="s">
        <v>15</v>
      </c>
      <c r="B356" s="18" t="s">
        <v>202</v>
      </c>
      <c r="C356" s="18" t="s">
        <v>1040</v>
      </c>
      <c r="D356" s="18" t="s">
        <v>635</v>
      </c>
      <c r="E356" s="18" t="s">
        <v>1046</v>
      </c>
      <c r="F356" s="18" t="s">
        <v>701</v>
      </c>
      <c r="G356" s="68">
        <v>0</v>
      </c>
      <c r="H356" s="68">
        <v>0</v>
      </c>
      <c r="I356" s="68">
        <v>0</v>
      </c>
    </row>
    <row r="357" spans="1:9" outlineLevel="1" collapsed="1">
      <c r="A357" s="62"/>
      <c r="B357" s="65" t="s">
        <v>2470</v>
      </c>
      <c r="C357" s="62"/>
      <c r="D357" s="62"/>
      <c r="E357" s="62"/>
      <c r="F357" s="62"/>
      <c r="G357" s="68">
        <f>SUBTOTAL(9,G351:G356)</f>
        <v>0.51144999999999996</v>
      </c>
      <c r="H357" s="68">
        <f>SUBTOTAL(9,H351:H356)</f>
        <v>3.7297762706268576</v>
      </c>
      <c r="I357" s="68">
        <f>SUBTOTAL(9,I351:I356)</f>
        <v>0</v>
      </c>
    </row>
    <row r="358" spans="1:9" hidden="1" outlineLevel="2">
      <c r="A358" s="18" t="s">
        <v>15</v>
      </c>
      <c r="B358" s="18" t="s">
        <v>203</v>
      </c>
      <c r="C358" s="18" t="s">
        <v>1047</v>
      </c>
      <c r="D358" s="18" t="s">
        <v>635</v>
      </c>
      <c r="E358" s="18" t="s">
        <v>1048</v>
      </c>
      <c r="F358" s="18" t="s">
        <v>1049</v>
      </c>
      <c r="G358" s="68">
        <v>0.39950000000000002</v>
      </c>
      <c r="H358" s="68">
        <v>6.573307783440808</v>
      </c>
      <c r="I358" s="68">
        <v>8.5500000000000007E-2</v>
      </c>
    </row>
    <row r="359" spans="1:9" hidden="1" outlineLevel="2">
      <c r="A359" s="18" t="s">
        <v>15</v>
      </c>
      <c r="B359" s="18" t="s">
        <v>203</v>
      </c>
      <c r="C359" s="18" t="s">
        <v>1047</v>
      </c>
      <c r="D359" s="18" t="s">
        <v>635</v>
      </c>
      <c r="E359" s="18" t="s">
        <v>1048</v>
      </c>
      <c r="F359" s="18" t="s">
        <v>931</v>
      </c>
      <c r="G359" s="68">
        <v>0</v>
      </c>
      <c r="H359" s="68">
        <v>0</v>
      </c>
      <c r="I359" s="68">
        <v>0</v>
      </c>
    </row>
    <row r="360" spans="1:9" hidden="1" outlineLevel="2">
      <c r="A360" s="18" t="s">
        <v>15</v>
      </c>
      <c r="B360" s="18" t="s">
        <v>203</v>
      </c>
      <c r="C360" s="18" t="s">
        <v>1047</v>
      </c>
      <c r="D360" s="18" t="s">
        <v>635</v>
      </c>
      <c r="E360" s="18" t="s">
        <v>1050</v>
      </c>
      <c r="F360" s="18" t="s">
        <v>1049</v>
      </c>
      <c r="G360" s="68">
        <v>0.36149999999999999</v>
      </c>
      <c r="H360" s="68">
        <v>6.7795519143955838</v>
      </c>
      <c r="I360" s="68">
        <v>7.7499999999999999E-2</v>
      </c>
    </row>
    <row r="361" spans="1:9" hidden="1" outlineLevel="2">
      <c r="A361" s="18" t="s">
        <v>15</v>
      </c>
      <c r="B361" s="18" t="s">
        <v>203</v>
      </c>
      <c r="C361" s="18" t="s">
        <v>1047</v>
      </c>
      <c r="D361" s="18" t="s">
        <v>635</v>
      </c>
      <c r="E361" s="18" t="s">
        <v>1050</v>
      </c>
      <c r="F361" s="18" t="s">
        <v>931</v>
      </c>
      <c r="G361" s="68">
        <v>0</v>
      </c>
      <c r="H361" s="68">
        <v>0</v>
      </c>
      <c r="I361" s="68">
        <v>0</v>
      </c>
    </row>
    <row r="362" spans="1:9" hidden="1" outlineLevel="2">
      <c r="A362" s="18" t="s">
        <v>15</v>
      </c>
      <c r="B362" s="18" t="s">
        <v>203</v>
      </c>
      <c r="C362" s="18" t="s">
        <v>1047</v>
      </c>
      <c r="D362" s="18" t="s">
        <v>635</v>
      </c>
      <c r="E362" s="18" t="s">
        <v>1051</v>
      </c>
      <c r="F362" s="18" t="s">
        <v>927</v>
      </c>
      <c r="G362" s="68">
        <v>1.4499999999999999E-3</v>
      </c>
      <c r="H362" s="68">
        <v>0.38650000000000001</v>
      </c>
      <c r="I362" s="68">
        <v>0</v>
      </c>
    </row>
    <row r="363" spans="1:9" hidden="1" outlineLevel="2">
      <c r="A363" s="18" t="s">
        <v>15</v>
      </c>
      <c r="B363" s="18" t="s">
        <v>203</v>
      </c>
      <c r="C363" s="18" t="s">
        <v>1047</v>
      </c>
      <c r="D363" s="18" t="s">
        <v>635</v>
      </c>
      <c r="E363" s="18" t="s">
        <v>1052</v>
      </c>
      <c r="F363" s="18" t="s">
        <v>927</v>
      </c>
      <c r="G363" s="68">
        <v>0</v>
      </c>
      <c r="H363" s="68">
        <v>0</v>
      </c>
      <c r="I363" s="68">
        <v>0</v>
      </c>
    </row>
    <row r="364" spans="1:9" hidden="1" outlineLevel="2">
      <c r="A364" s="18" t="s">
        <v>15</v>
      </c>
      <c r="B364" s="18" t="s">
        <v>203</v>
      </c>
      <c r="C364" s="18" t="s">
        <v>1047</v>
      </c>
      <c r="D364" s="18" t="s">
        <v>635</v>
      </c>
      <c r="E364" s="18" t="s">
        <v>1053</v>
      </c>
      <c r="F364" s="18" t="s">
        <v>927</v>
      </c>
      <c r="G364" s="68">
        <v>8.4999999999999995E-4</v>
      </c>
      <c r="H364" s="68">
        <v>3.3999999999999998E-3</v>
      </c>
      <c r="I364" s="68">
        <v>5.0000000000000002E-5</v>
      </c>
    </row>
    <row r="365" spans="1:9" hidden="1" outlineLevel="2">
      <c r="A365" s="18" t="s">
        <v>15</v>
      </c>
      <c r="B365" s="18" t="s">
        <v>203</v>
      </c>
      <c r="C365" s="18" t="s">
        <v>1047</v>
      </c>
      <c r="D365" s="18" t="s">
        <v>635</v>
      </c>
      <c r="E365" s="18" t="s">
        <v>1054</v>
      </c>
      <c r="F365" s="18" t="s">
        <v>1055</v>
      </c>
      <c r="G365" s="69"/>
      <c r="H365" s="69"/>
      <c r="I365" s="69"/>
    </row>
    <row r="366" spans="1:9" hidden="1" outlineLevel="2">
      <c r="A366" s="18" t="s">
        <v>15</v>
      </c>
      <c r="B366" s="18" t="s">
        <v>203</v>
      </c>
      <c r="C366" s="18" t="s">
        <v>1047</v>
      </c>
      <c r="D366" s="18" t="s">
        <v>635</v>
      </c>
      <c r="E366" s="18" t="s">
        <v>1056</v>
      </c>
      <c r="F366" s="18" t="s">
        <v>1057</v>
      </c>
      <c r="G366" s="68">
        <v>0</v>
      </c>
      <c r="H366" s="68">
        <v>0</v>
      </c>
      <c r="I366" s="68">
        <v>0</v>
      </c>
    </row>
    <row r="367" spans="1:9" outlineLevel="1" collapsed="1">
      <c r="A367" s="62"/>
      <c r="B367" s="65" t="s">
        <v>2471</v>
      </c>
      <c r="C367" s="62"/>
      <c r="D367" s="62"/>
      <c r="E367" s="62"/>
      <c r="F367" s="62"/>
      <c r="G367" s="68">
        <f>SUBTOTAL(9,G358:G366)</f>
        <v>0.76329999999999998</v>
      </c>
      <c r="H367" s="68">
        <f>SUBTOTAL(9,H358:H366)</f>
        <v>13.742759697836391</v>
      </c>
      <c r="I367" s="68">
        <f>SUBTOTAL(9,I358:I366)</f>
        <v>0.16305</v>
      </c>
    </row>
    <row r="368" spans="1:9" hidden="1" outlineLevel="2">
      <c r="A368" s="18" t="s">
        <v>15</v>
      </c>
      <c r="B368" s="18" t="s">
        <v>204</v>
      </c>
      <c r="C368" s="18" t="s">
        <v>1058</v>
      </c>
      <c r="D368" s="18" t="s">
        <v>635</v>
      </c>
      <c r="E368" s="18" t="s">
        <v>1059</v>
      </c>
      <c r="F368" s="18" t="s">
        <v>638</v>
      </c>
      <c r="G368" s="68">
        <v>0</v>
      </c>
      <c r="H368" s="68">
        <v>0</v>
      </c>
      <c r="I368" s="68">
        <v>0</v>
      </c>
    </row>
    <row r="369" spans="1:9" hidden="1" outlineLevel="2">
      <c r="A369" s="18" t="s">
        <v>15</v>
      </c>
      <c r="B369" s="18" t="s">
        <v>204</v>
      </c>
      <c r="C369" s="18" t="s">
        <v>1058</v>
      </c>
      <c r="D369" s="18" t="s">
        <v>635</v>
      </c>
      <c r="E369" s="18" t="s">
        <v>1059</v>
      </c>
      <c r="F369" s="18" t="s">
        <v>642</v>
      </c>
      <c r="G369" s="68">
        <v>1.1122E-2</v>
      </c>
      <c r="H369" s="68">
        <v>1.3132000000000001E-2</v>
      </c>
      <c r="I369" s="68">
        <v>6.7000000000000002E-4</v>
      </c>
    </row>
    <row r="370" spans="1:9" hidden="1" outlineLevel="2">
      <c r="A370" s="18" t="s">
        <v>15</v>
      </c>
      <c r="B370" s="18" t="s">
        <v>204</v>
      </c>
      <c r="C370" s="18" t="s">
        <v>1058</v>
      </c>
      <c r="D370" s="18" t="s">
        <v>635</v>
      </c>
      <c r="E370" s="18" t="s">
        <v>1060</v>
      </c>
      <c r="F370" s="18" t="s">
        <v>650</v>
      </c>
      <c r="G370" s="68">
        <v>0</v>
      </c>
      <c r="H370" s="68">
        <v>0</v>
      </c>
      <c r="I370" s="68">
        <v>0</v>
      </c>
    </row>
    <row r="371" spans="1:9" hidden="1" outlineLevel="2">
      <c r="A371" s="18" t="s">
        <v>15</v>
      </c>
      <c r="B371" s="18" t="s">
        <v>204</v>
      </c>
      <c r="C371" s="18" t="s">
        <v>1058</v>
      </c>
      <c r="D371" s="18" t="s">
        <v>635</v>
      </c>
      <c r="E371" s="18" t="s">
        <v>1060</v>
      </c>
      <c r="F371" s="18" t="s">
        <v>642</v>
      </c>
      <c r="G371" s="68">
        <v>0</v>
      </c>
      <c r="H371" s="68">
        <v>0</v>
      </c>
      <c r="I371" s="68">
        <v>0</v>
      </c>
    </row>
    <row r="372" spans="1:9" hidden="1" outlineLevel="2">
      <c r="A372" s="18" t="s">
        <v>15</v>
      </c>
      <c r="B372" s="18" t="s">
        <v>204</v>
      </c>
      <c r="C372" s="18" t="s">
        <v>1058</v>
      </c>
      <c r="D372" s="18" t="s">
        <v>635</v>
      </c>
      <c r="E372" s="18" t="s">
        <v>1061</v>
      </c>
      <c r="F372" s="18" t="s">
        <v>1062</v>
      </c>
      <c r="G372" s="68">
        <v>0</v>
      </c>
      <c r="H372" s="68">
        <v>0</v>
      </c>
      <c r="I372" s="68">
        <v>3.7559999999999996E-2</v>
      </c>
    </row>
    <row r="373" spans="1:9" hidden="1" outlineLevel="2">
      <c r="A373" s="18" t="s">
        <v>15</v>
      </c>
      <c r="B373" s="18" t="s">
        <v>204</v>
      </c>
      <c r="C373" s="18" t="s">
        <v>1058</v>
      </c>
      <c r="D373" s="18" t="s">
        <v>635</v>
      </c>
      <c r="E373" s="18" t="s">
        <v>1061</v>
      </c>
      <c r="F373" s="18" t="s">
        <v>1063</v>
      </c>
      <c r="G373" s="69"/>
      <c r="H373" s="69"/>
      <c r="I373" s="68">
        <v>0</v>
      </c>
    </row>
    <row r="374" spans="1:9" hidden="1" outlineLevel="2">
      <c r="A374" s="18" t="s">
        <v>15</v>
      </c>
      <c r="B374" s="18" t="s">
        <v>204</v>
      </c>
      <c r="C374" s="18" t="s">
        <v>1058</v>
      </c>
      <c r="D374" s="18" t="s">
        <v>635</v>
      </c>
      <c r="E374" s="18" t="s">
        <v>1064</v>
      </c>
      <c r="F374" s="18" t="s">
        <v>1062</v>
      </c>
      <c r="G374" s="68">
        <v>0</v>
      </c>
      <c r="H374" s="68">
        <v>0</v>
      </c>
      <c r="I374" s="68">
        <v>0.86170000000000002</v>
      </c>
    </row>
    <row r="375" spans="1:9" hidden="1" outlineLevel="2">
      <c r="A375" s="18" t="s">
        <v>15</v>
      </c>
      <c r="B375" s="18" t="s">
        <v>204</v>
      </c>
      <c r="C375" s="18" t="s">
        <v>1058</v>
      </c>
      <c r="D375" s="18" t="s">
        <v>635</v>
      </c>
      <c r="E375" s="18" t="s">
        <v>1065</v>
      </c>
      <c r="F375" s="18" t="s">
        <v>1066</v>
      </c>
      <c r="G375" s="68">
        <v>0</v>
      </c>
      <c r="H375" s="68">
        <v>0</v>
      </c>
      <c r="I375" s="68">
        <v>1.4000000000000001E-5</v>
      </c>
    </row>
    <row r="376" spans="1:9" hidden="1" outlineLevel="2">
      <c r="A376" s="18" t="s">
        <v>15</v>
      </c>
      <c r="B376" s="18" t="s">
        <v>204</v>
      </c>
      <c r="C376" s="18" t="s">
        <v>1058</v>
      </c>
      <c r="D376" s="18" t="s">
        <v>635</v>
      </c>
      <c r="E376" s="18" t="s">
        <v>1067</v>
      </c>
      <c r="F376" s="18" t="s">
        <v>1066</v>
      </c>
      <c r="G376" s="68">
        <v>0</v>
      </c>
      <c r="H376" s="68">
        <v>0</v>
      </c>
      <c r="I376" s="68">
        <v>3.6960000000000005E-3</v>
      </c>
    </row>
    <row r="377" spans="1:9" hidden="1" outlineLevel="2">
      <c r="A377" s="18" t="s">
        <v>15</v>
      </c>
      <c r="B377" s="18" t="s">
        <v>204</v>
      </c>
      <c r="C377" s="18" t="s">
        <v>1058</v>
      </c>
      <c r="D377" s="18" t="s">
        <v>635</v>
      </c>
      <c r="E377" s="18" t="s">
        <v>1068</v>
      </c>
      <c r="F377" s="18" t="s">
        <v>1063</v>
      </c>
      <c r="G377" s="69"/>
      <c r="H377" s="69"/>
      <c r="I377" s="68">
        <v>0</v>
      </c>
    </row>
    <row r="378" spans="1:9" hidden="1" outlineLevel="2">
      <c r="A378" s="18" t="s">
        <v>15</v>
      </c>
      <c r="B378" s="18" t="s">
        <v>204</v>
      </c>
      <c r="C378" s="18" t="s">
        <v>1058</v>
      </c>
      <c r="D378" s="18" t="s">
        <v>635</v>
      </c>
      <c r="E378" s="18" t="s">
        <v>1069</v>
      </c>
      <c r="F378" s="18" t="s">
        <v>1063</v>
      </c>
      <c r="G378" s="68">
        <v>0</v>
      </c>
      <c r="H378" s="68">
        <v>0</v>
      </c>
      <c r="I378" s="68">
        <v>4.9147999999999996E-3</v>
      </c>
    </row>
    <row r="379" spans="1:9" outlineLevel="1" collapsed="1">
      <c r="A379" s="62"/>
      <c r="B379" s="65" t="s">
        <v>2472</v>
      </c>
      <c r="C379" s="62"/>
      <c r="D379" s="62"/>
      <c r="E379" s="62"/>
      <c r="F379" s="62"/>
      <c r="G379" s="68">
        <f>SUBTOTAL(9,G368:G378)</f>
        <v>1.1122E-2</v>
      </c>
      <c r="H379" s="68">
        <f>SUBTOTAL(9,H368:H378)</f>
        <v>1.3132000000000001E-2</v>
      </c>
      <c r="I379" s="68">
        <f>SUBTOTAL(9,I368:I378)</f>
        <v>0.9085548</v>
      </c>
    </row>
    <row r="380" spans="1:9" hidden="1" outlineLevel="2">
      <c r="A380" s="18" t="s">
        <v>15</v>
      </c>
      <c r="B380" s="18" t="s">
        <v>205</v>
      </c>
      <c r="C380" s="18" t="s">
        <v>1070</v>
      </c>
      <c r="D380" s="18" t="s">
        <v>635</v>
      </c>
      <c r="E380" s="18" t="s">
        <v>1071</v>
      </c>
      <c r="F380" s="18" t="s">
        <v>1072</v>
      </c>
      <c r="G380" s="68">
        <v>0</v>
      </c>
      <c r="H380" s="68">
        <v>0</v>
      </c>
      <c r="I380" s="68">
        <v>0</v>
      </c>
    </row>
    <row r="381" spans="1:9" hidden="1" outlineLevel="2">
      <c r="A381" s="18" t="s">
        <v>15</v>
      </c>
      <c r="B381" s="18" t="s">
        <v>205</v>
      </c>
      <c r="C381" s="18" t="s">
        <v>1070</v>
      </c>
      <c r="D381" s="18" t="s">
        <v>635</v>
      </c>
      <c r="E381" s="18" t="s">
        <v>1073</v>
      </c>
      <c r="F381" s="18" t="s">
        <v>1074</v>
      </c>
      <c r="G381" s="68">
        <v>7.7999999999999988E-3</v>
      </c>
      <c r="H381" s="68">
        <v>0.236735</v>
      </c>
      <c r="I381" s="68">
        <v>3.4750000000000002E-3</v>
      </c>
    </row>
    <row r="382" spans="1:9" hidden="1" outlineLevel="2">
      <c r="A382" s="18" t="s">
        <v>15</v>
      </c>
      <c r="B382" s="18" t="s">
        <v>205</v>
      </c>
      <c r="C382" s="18" t="s">
        <v>1070</v>
      </c>
      <c r="D382" s="18" t="s">
        <v>635</v>
      </c>
      <c r="E382" s="18" t="s">
        <v>1075</v>
      </c>
      <c r="F382" s="18" t="s">
        <v>1074</v>
      </c>
      <c r="G382" s="68">
        <v>1.0178E-2</v>
      </c>
      <c r="H382" s="68">
        <v>0.34319000000000005</v>
      </c>
      <c r="I382" s="68">
        <v>4.535E-3</v>
      </c>
    </row>
    <row r="383" spans="1:9" hidden="1" outlineLevel="2">
      <c r="A383" s="18" t="s">
        <v>15</v>
      </c>
      <c r="B383" s="18" t="s">
        <v>205</v>
      </c>
      <c r="C383" s="18" t="s">
        <v>1070</v>
      </c>
      <c r="D383" s="18" t="s">
        <v>635</v>
      </c>
      <c r="E383" s="18" t="s">
        <v>1076</v>
      </c>
      <c r="F383" s="18" t="s">
        <v>1074</v>
      </c>
      <c r="G383" s="68">
        <v>7.575000000000001E-3</v>
      </c>
      <c r="H383" s="68">
        <v>0.32066</v>
      </c>
      <c r="I383" s="68">
        <v>3.3750000000000004E-3</v>
      </c>
    </row>
    <row r="384" spans="1:9" hidden="1" outlineLevel="2">
      <c r="A384" s="18" t="s">
        <v>15</v>
      </c>
      <c r="B384" s="18" t="s">
        <v>205</v>
      </c>
      <c r="C384" s="18" t="s">
        <v>1070</v>
      </c>
      <c r="D384" s="18" t="s">
        <v>635</v>
      </c>
      <c r="E384" s="18" t="s">
        <v>1077</v>
      </c>
      <c r="F384" s="18" t="s">
        <v>1074</v>
      </c>
      <c r="G384" s="68">
        <v>5.45E-3</v>
      </c>
      <c r="H384" s="68">
        <v>0.21687000000000001</v>
      </c>
      <c r="I384" s="68">
        <v>2.4350000000000001E-3</v>
      </c>
    </row>
    <row r="385" spans="1:9" hidden="1" outlineLevel="2">
      <c r="A385" s="18" t="s">
        <v>15</v>
      </c>
      <c r="B385" s="18" t="s">
        <v>205</v>
      </c>
      <c r="C385" s="18" t="s">
        <v>1070</v>
      </c>
      <c r="D385" s="18" t="s">
        <v>635</v>
      </c>
      <c r="E385" s="18" t="s">
        <v>1078</v>
      </c>
      <c r="F385" s="18" t="s">
        <v>684</v>
      </c>
      <c r="G385" s="68">
        <v>0</v>
      </c>
      <c r="H385" s="68">
        <v>0</v>
      </c>
      <c r="I385" s="68">
        <v>0</v>
      </c>
    </row>
    <row r="386" spans="1:9" hidden="1" outlineLevel="2">
      <c r="A386" s="18" t="s">
        <v>15</v>
      </c>
      <c r="B386" s="18" t="s">
        <v>205</v>
      </c>
      <c r="C386" s="18" t="s">
        <v>1070</v>
      </c>
      <c r="D386" s="18" t="s">
        <v>635</v>
      </c>
      <c r="E386" s="18" t="s">
        <v>1079</v>
      </c>
      <c r="F386" s="18" t="s">
        <v>684</v>
      </c>
      <c r="G386" s="68">
        <v>0</v>
      </c>
      <c r="H386" s="68">
        <v>0</v>
      </c>
      <c r="I386" s="68">
        <v>0</v>
      </c>
    </row>
    <row r="387" spans="1:9" hidden="1" outlineLevel="2">
      <c r="A387" s="18" t="s">
        <v>15</v>
      </c>
      <c r="B387" s="18" t="s">
        <v>205</v>
      </c>
      <c r="C387" s="18" t="s">
        <v>1070</v>
      </c>
      <c r="D387" s="18" t="s">
        <v>635</v>
      </c>
      <c r="E387" s="18" t="s">
        <v>1080</v>
      </c>
      <c r="F387" s="18" t="s">
        <v>1081</v>
      </c>
      <c r="G387" s="68">
        <v>21.738799999999998</v>
      </c>
      <c r="H387" s="68">
        <v>0.29399999999999998</v>
      </c>
      <c r="I387" s="68">
        <v>5.5399999999999998E-2</v>
      </c>
    </row>
    <row r="388" spans="1:9" hidden="1" outlineLevel="2">
      <c r="A388" s="18" t="s">
        <v>15</v>
      </c>
      <c r="B388" s="18" t="s">
        <v>205</v>
      </c>
      <c r="C388" s="18" t="s">
        <v>1070</v>
      </c>
      <c r="D388" s="18" t="s">
        <v>635</v>
      </c>
      <c r="E388" s="18" t="s">
        <v>1082</v>
      </c>
      <c r="F388" s="18" t="s">
        <v>1083</v>
      </c>
      <c r="G388" s="68">
        <v>0</v>
      </c>
      <c r="H388" s="68">
        <v>0</v>
      </c>
      <c r="I388" s="68">
        <v>0</v>
      </c>
    </row>
    <row r="389" spans="1:9" hidden="1" outlineLevel="2">
      <c r="A389" s="18" t="s">
        <v>15</v>
      </c>
      <c r="B389" s="18" t="s">
        <v>205</v>
      </c>
      <c r="C389" s="18" t="s">
        <v>1070</v>
      </c>
      <c r="D389" s="18" t="s">
        <v>635</v>
      </c>
      <c r="E389" s="18" t="s">
        <v>1084</v>
      </c>
      <c r="F389" s="18" t="s">
        <v>1085</v>
      </c>
      <c r="G389" s="68">
        <v>92</v>
      </c>
      <c r="H389" s="68">
        <v>2.84</v>
      </c>
      <c r="I389" s="68">
        <v>0.39700000000000002</v>
      </c>
    </row>
    <row r="390" spans="1:9" hidden="1" outlineLevel="2">
      <c r="A390" s="18" t="s">
        <v>15</v>
      </c>
      <c r="B390" s="18" t="s">
        <v>205</v>
      </c>
      <c r="C390" s="18" t="s">
        <v>1070</v>
      </c>
      <c r="D390" s="18" t="s">
        <v>635</v>
      </c>
      <c r="E390" s="18" t="s">
        <v>1086</v>
      </c>
      <c r="F390" s="18" t="s">
        <v>1087</v>
      </c>
      <c r="G390" s="68">
        <v>19.9085</v>
      </c>
      <c r="H390" s="68">
        <v>0.31169999999999998</v>
      </c>
      <c r="I390" s="68">
        <v>4.1460000000000011E-2</v>
      </c>
    </row>
    <row r="391" spans="1:9" hidden="1" outlineLevel="2">
      <c r="A391" s="18" t="s">
        <v>15</v>
      </c>
      <c r="B391" s="18" t="s">
        <v>205</v>
      </c>
      <c r="C391" s="18" t="s">
        <v>1070</v>
      </c>
      <c r="D391" s="18" t="s">
        <v>635</v>
      </c>
      <c r="E391" s="18" t="s">
        <v>1088</v>
      </c>
      <c r="F391" s="18" t="s">
        <v>1089</v>
      </c>
      <c r="G391" s="68">
        <v>0</v>
      </c>
      <c r="H391" s="68">
        <v>0</v>
      </c>
      <c r="I391" s="68">
        <v>0</v>
      </c>
    </row>
    <row r="392" spans="1:9" hidden="1" outlineLevel="2">
      <c r="A392" s="18" t="s">
        <v>15</v>
      </c>
      <c r="B392" s="18" t="s">
        <v>205</v>
      </c>
      <c r="C392" s="18" t="s">
        <v>1070</v>
      </c>
      <c r="D392" s="18" t="s">
        <v>635</v>
      </c>
      <c r="E392" s="18" t="s">
        <v>1090</v>
      </c>
      <c r="F392" s="18" t="s">
        <v>1091</v>
      </c>
      <c r="G392" s="68">
        <v>8.1500000000000003E-2</v>
      </c>
      <c r="H392" s="68">
        <v>2.4049999999999998</v>
      </c>
      <c r="I392" s="68">
        <v>3.1350000000000003E-2</v>
      </c>
    </row>
    <row r="393" spans="1:9" hidden="1" outlineLevel="2">
      <c r="A393" s="18" t="s">
        <v>15</v>
      </c>
      <c r="B393" s="18" t="s">
        <v>205</v>
      </c>
      <c r="C393" s="18" t="s">
        <v>1070</v>
      </c>
      <c r="D393" s="18" t="s">
        <v>635</v>
      </c>
      <c r="E393" s="18" t="s">
        <v>1092</v>
      </c>
      <c r="F393" s="18" t="s">
        <v>1093</v>
      </c>
      <c r="G393" s="68">
        <v>1.04E-2</v>
      </c>
      <c r="H393" s="68">
        <v>2.2499999999999999E-2</v>
      </c>
      <c r="I393" s="68">
        <v>2.5550000000000003E-4</v>
      </c>
    </row>
    <row r="394" spans="1:9" hidden="1" outlineLevel="2">
      <c r="A394" s="18" t="s">
        <v>15</v>
      </c>
      <c r="B394" s="18" t="s">
        <v>205</v>
      </c>
      <c r="C394" s="18" t="s">
        <v>1070</v>
      </c>
      <c r="D394" s="18" t="s">
        <v>635</v>
      </c>
      <c r="E394" s="18" t="s">
        <v>1094</v>
      </c>
      <c r="F394" s="18" t="s">
        <v>1095</v>
      </c>
      <c r="G394" s="68">
        <v>0.36428300000000002</v>
      </c>
      <c r="H394" s="68">
        <v>0.11597499999999999</v>
      </c>
      <c r="I394" s="68">
        <v>4.3950000000000003E-2</v>
      </c>
    </row>
    <row r="395" spans="1:9" hidden="1" outlineLevel="2">
      <c r="A395" s="18" t="s">
        <v>15</v>
      </c>
      <c r="B395" s="18" t="s">
        <v>205</v>
      </c>
      <c r="C395" s="18" t="s">
        <v>1070</v>
      </c>
      <c r="D395" s="18" t="s">
        <v>635</v>
      </c>
      <c r="E395" s="18" t="s">
        <v>1096</v>
      </c>
      <c r="F395" s="18" t="s">
        <v>1095</v>
      </c>
      <c r="G395" s="68">
        <v>2.8050000000000002E-2</v>
      </c>
      <c r="H395" s="68">
        <v>9.4E-2</v>
      </c>
      <c r="I395" s="68">
        <v>3.7249999999999998E-2</v>
      </c>
    </row>
    <row r="396" spans="1:9" hidden="1" outlineLevel="2">
      <c r="A396" s="18" t="s">
        <v>15</v>
      </c>
      <c r="B396" s="18" t="s">
        <v>205</v>
      </c>
      <c r="C396" s="18" t="s">
        <v>1070</v>
      </c>
      <c r="D396" s="18" t="s">
        <v>635</v>
      </c>
      <c r="E396" s="18" t="s">
        <v>1097</v>
      </c>
      <c r="F396" s="18" t="s">
        <v>1089</v>
      </c>
      <c r="G396" s="68">
        <v>2.6849999999999995E-3</v>
      </c>
      <c r="H396" s="68">
        <v>3.3549999999999995E-3</v>
      </c>
      <c r="I396" s="68">
        <v>3.3550000000000002E-4</v>
      </c>
    </row>
    <row r="397" spans="1:9" hidden="1" outlineLevel="2">
      <c r="A397" s="18" t="s">
        <v>15</v>
      </c>
      <c r="B397" s="18" t="s">
        <v>205</v>
      </c>
      <c r="C397" s="18" t="s">
        <v>1070</v>
      </c>
      <c r="D397" s="18" t="s">
        <v>635</v>
      </c>
      <c r="E397" s="18" t="s">
        <v>1098</v>
      </c>
      <c r="F397" s="18" t="s">
        <v>1089</v>
      </c>
      <c r="G397" s="68">
        <v>7.3499999999999998E-3</v>
      </c>
      <c r="H397" s="68">
        <v>9.1500000000000001E-3</v>
      </c>
      <c r="I397" s="68">
        <v>9.1500000000000001E-4</v>
      </c>
    </row>
    <row r="398" spans="1:9" hidden="1" outlineLevel="2">
      <c r="A398" s="18" t="s">
        <v>15</v>
      </c>
      <c r="B398" s="18" t="s">
        <v>205</v>
      </c>
      <c r="C398" s="18" t="s">
        <v>1070</v>
      </c>
      <c r="D398" s="18" t="s">
        <v>635</v>
      </c>
      <c r="E398" s="18" t="s">
        <v>1099</v>
      </c>
      <c r="F398" s="18" t="s">
        <v>1093</v>
      </c>
      <c r="G398" s="68">
        <v>5.5000000000000003E-4</v>
      </c>
      <c r="H398" s="68">
        <v>6.6000000000000003E-2</v>
      </c>
      <c r="I398" s="68">
        <v>8.5999999999999993E-2</v>
      </c>
    </row>
    <row r="399" spans="1:9" hidden="1" outlineLevel="2">
      <c r="A399" s="18" t="s">
        <v>15</v>
      </c>
      <c r="B399" s="18" t="s">
        <v>205</v>
      </c>
      <c r="C399" s="18" t="s">
        <v>1070</v>
      </c>
      <c r="D399" s="18" t="s">
        <v>635</v>
      </c>
      <c r="E399" s="18" t="s">
        <v>1100</v>
      </c>
      <c r="F399" s="18" t="s">
        <v>1101</v>
      </c>
      <c r="G399" s="68">
        <v>0</v>
      </c>
      <c r="H399" s="68">
        <v>0</v>
      </c>
      <c r="I399" s="68">
        <v>0</v>
      </c>
    </row>
    <row r="400" spans="1:9" hidden="1" outlineLevel="2">
      <c r="A400" s="18" t="s">
        <v>15</v>
      </c>
      <c r="B400" s="18" t="s">
        <v>205</v>
      </c>
      <c r="C400" s="18" t="s">
        <v>1070</v>
      </c>
      <c r="D400" s="18" t="s">
        <v>635</v>
      </c>
      <c r="E400" s="18" t="s">
        <v>1102</v>
      </c>
      <c r="F400" s="18" t="s">
        <v>1089</v>
      </c>
      <c r="G400" s="68">
        <v>0</v>
      </c>
      <c r="H400" s="68">
        <v>0</v>
      </c>
      <c r="I400" s="68">
        <v>0</v>
      </c>
    </row>
    <row r="401" spans="1:9" hidden="1" outlineLevel="2">
      <c r="A401" s="18" t="s">
        <v>15</v>
      </c>
      <c r="B401" s="18" t="s">
        <v>205</v>
      </c>
      <c r="C401" s="18" t="s">
        <v>1070</v>
      </c>
      <c r="D401" s="18" t="s">
        <v>635</v>
      </c>
      <c r="E401" s="18" t="s">
        <v>1103</v>
      </c>
      <c r="F401" s="18" t="s">
        <v>1089</v>
      </c>
      <c r="G401" s="68">
        <v>0</v>
      </c>
      <c r="H401" s="68">
        <v>0</v>
      </c>
      <c r="I401" s="68">
        <v>0</v>
      </c>
    </row>
    <row r="402" spans="1:9" hidden="1" outlineLevel="2">
      <c r="A402" s="18" t="s">
        <v>15</v>
      </c>
      <c r="B402" s="18" t="s">
        <v>205</v>
      </c>
      <c r="C402" s="18" t="s">
        <v>1070</v>
      </c>
      <c r="D402" s="18" t="s">
        <v>635</v>
      </c>
      <c r="E402" s="18" t="s">
        <v>1104</v>
      </c>
      <c r="F402" s="18" t="s">
        <v>1105</v>
      </c>
      <c r="G402" s="68">
        <v>9.6499999999999993E-4</v>
      </c>
      <c r="H402" s="68">
        <v>1.2050000000000001E-3</v>
      </c>
      <c r="I402" s="68">
        <v>1.205E-4</v>
      </c>
    </row>
    <row r="403" spans="1:9" hidden="1" outlineLevel="2">
      <c r="A403" s="18" t="s">
        <v>15</v>
      </c>
      <c r="B403" s="18" t="s">
        <v>205</v>
      </c>
      <c r="C403" s="18" t="s">
        <v>1070</v>
      </c>
      <c r="D403" s="18" t="s">
        <v>635</v>
      </c>
      <c r="E403" s="18" t="s">
        <v>1106</v>
      </c>
      <c r="F403" s="18" t="s">
        <v>1105</v>
      </c>
      <c r="G403" s="68">
        <v>0</v>
      </c>
      <c r="H403" s="68">
        <v>0</v>
      </c>
      <c r="I403" s="68">
        <v>0</v>
      </c>
    </row>
    <row r="404" spans="1:9" hidden="1" outlineLevel="2">
      <c r="A404" s="18" t="s">
        <v>15</v>
      </c>
      <c r="B404" s="18" t="s">
        <v>205</v>
      </c>
      <c r="C404" s="18" t="s">
        <v>1070</v>
      </c>
      <c r="D404" s="18" t="s">
        <v>635</v>
      </c>
      <c r="E404" s="18" t="s">
        <v>1107</v>
      </c>
      <c r="F404" s="18" t="s">
        <v>1108</v>
      </c>
      <c r="G404" s="68">
        <v>0</v>
      </c>
      <c r="H404" s="68">
        <v>0</v>
      </c>
      <c r="I404" s="68">
        <v>0</v>
      </c>
    </row>
    <row r="405" spans="1:9" hidden="1" outlineLevel="2">
      <c r="A405" s="18" t="s">
        <v>15</v>
      </c>
      <c r="B405" s="18" t="s">
        <v>205</v>
      </c>
      <c r="C405" s="18" t="s">
        <v>1070</v>
      </c>
      <c r="D405" s="18" t="s">
        <v>635</v>
      </c>
      <c r="E405" s="18" t="s">
        <v>1109</v>
      </c>
      <c r="F405" s="18" t="s">
        <v>1089</v>
      </c>
      <c r="G405" s="68">
        <v>0</v>
      </c>
      <c r="H405" s="68">
        <v>0</v>
      </c>
      <c r="I405" s="68">
        <v>0</v>
      </c>
    </row>
    <row r="406" spans="1:9" hidden="1" outlineLevel="2">
      <c r="A406" s="18" t="s">
        <v>15</v>
      </c>
      <c r="B406" s="18" t="s">
        <v>205</v>
      </c>
      <c r="C406" s="18" t="s">
        <v>1070</v>
      </c>
      <c r="D406" s="18" t="s">
        <v>635</v>
      </c>
      <c r="E406" s="18" t="s">
        <v>1110</v>
      </c>
      <c r="F406" s="18" t="s">
        <v>1089</v>
      </c>
      <c r="G406" s="68">
        <v>0</v>
      </c>
      <c r="H406" s="68">
        <v>0</v>
      </c>
      <c r="I406" s="68">
        <v>0</v>
      </c>
    </row>
    <row r="407" spans="1:9" hidden="1" outlineLevel="2">
      <c r="A407" s="18" t="s">
        <v>15</v>
      </c>
      <c r="B407" s="18" t="s">
        <v>205</v>
      </c>
      <c r="C407" s="18" t="s">
        <v>1070</v>
      </c>
      <c r="D407" s="18" t="s">
        <v>635</v>
      </c>
      <c r="E407" s="18" t="s">
        <v>1111</v>
      </c>
      <c r="F407" s="18" t="s">
        <v>1112</v>
      </c>
      <c r="G407" s="68">
        <v>0</v>
      </c>
      <c r="H407" s="68">
        <v>0</v>
      </c>
      <c r="I407" s="68">
        <v>0</v>
      </c>
    </row>
    <row r="408" spans="1:9" hidden="1" outlineLevel="2">
      <c r="A408" s="18" t="s">
        <v>15</v>
      </c>
      <c r="B408" s="18" t="s">
        <v>205</v>
      </c>
      <c r="C408" s="18" t="s">
        <v>1070</v>
      </c>
      <c r="D408" s="18" t="s">
        <v>635</v>
      </c>
      <c r="E408" s="18" t="s">
        <v>1113</v>
      </c>
      <c r="F408" s="18" t="s">
        <v>1114</v>
      </c>
      <c r="G408" s="68">
        <v>0</v>
      </c>
      <c r="H408" s="68">
        <v>0</v>
      </c>
      <c r="I408" s="68">
        <v>0</v>
      </c>
    </row>
    <row r="409" spans="1:9" hidden="1" outlineLevel="2">
      <c r="A409" s="18" t="s">
        <v>15</v>
      </c>
      <c r="B409" s="18" t="s">
        <v>205</v>
      </c>
      <c r="C409" s="18" t="s">
        <v>1070</v>
      </c>
      <c r="D409" s="18" t="s">
        <v>635</v>
      </c>
      <c r="E409" s="18" t="s">
        <v>1115</v>
      </c>
      <c r="F409" s="18" t="s">
        <v>701</v>
      </c>
      <c r="G409" s="68">
        <v>4.4999999999999997E-3</v>
      </c>
      <c r="H409" s="68">
        <v>0</v>
      </c>
      <c r="I409" s="68">
        <v>0</v>
      </c>
    </row>
    <row r="410" spans="1:9" hidden="1" outlineLevel="2">
      <c r="A410" s="18" t="s">
        <v>15</v>
      </c>
      <c r="B410" s="18" t="s">
        <v>205</v>
      </c>
      <c r="C410" s="18" t="s">
        <v>1070</v>
      </c>
      <c r="D410" s="18" t="s">
        <v>635</v>
      </c>
      <c r="E410" s="18" t="s">
        <v>1116</v>
      </c>
      <c r="F410" s="18" t="s">
        <v>1117</v>
      </c>
      <c r="G410" s="68">
        <v>1.7600000000000002E-4</v>
      </c>
      <c r="H410" s="68">
        <v>3.0449999999999997E-4</v>
      </c>
      <c r="I410" s="68">
        <v>1.06E-4</v>
      </c>
    </row>
    <row r="411" spans="1:9" hidden="1" outlineLevel="2">
      <c r="A411" s="18" t="s">
        <v>15</v>
      </c>
      <c r="B411" s="18" t="s">
        <v>205</v>
      </c>
      <c r="C411" s="18" t="s">
        <v>1070</v>
      </c>
      <c r="D411" s="18" t="s">
        <v>635</v>
      </c>
      <c r="E411" s="18" t="s">
        <v>1118</v>
      </c>
      <c r="F411" s="18" t="s">
        <v>1117</v>
      </c>
      <c r="G411" s="68">
        <v>3.1500000000000001E-4</v>
      </c>
      <c r="H411" s="68">
        <v>5.4500000000000002E-4</v>
      </c>
      <c r="I411" s="68">
        <v>4.0000000000000003E-5</v>
      </c>
    </row>
    <row r="412" spans="1:9" hidden="1" outlineLevel="2">
      <c r="A412" s="18" t="s">
        <v>15</v>
      </c>
      <c r="B412" s="18" t="s">
        <v>205</v>
      </c>
      <c r="C412" s="18" t="s">
        <v>1070</v>
      </c>
      <c r="D412" s="18" t="s">
        <v>635</v>
      </c>
      <c r="E412" s="18" t="s">
        <v>1119</v>
      </c>
      <c r="F412" s="18" t="s">
        <v>1117</v>
      </c>
      <c r="G412" s="68">
        <v>3.1500000000000001E-4</v>
      </c>
      <c r="H412" s="68">
        <v>5.4500000000000002E-4</v>
      </c>
      <c r="I412" s="68">
        <v>4.0000000000000003E-5</v>
      </c>
    </row>
    <row r="413" spans="1:9" outlineLevel="1" collapsed="1">
      <c r="A413" s="62"/>
      <c r="B413" s="65" t="s">
        <v>2473</v>
      </c>
      <c r="C413" s="62"/>
      <c r="D413" s="62"/>
      <c r="E413" s="62"/>
      <c r="F413" s="62"/>
      <c r="G413" s="68">
        <f>SUBTOTAL(9,G380:G412)</f>
        <v>134.17939200000006</v>
      </c>
      <c r="H413" s="68">
        <f>SUBTOTAL(9,H380:H412)</f>
        <v>7.2817344999999989</v>
      </c>
      <c r="I413" s="68">
        <f>SUBTOTAL(9,I380:I412)</f>
        <v>0.70804250000000013</v>
      </c>
    </row>
    <row r="414" spans="1:9" hidden="1" outlineLevel="2">
      <c r="A414" s="18" t="s">
        <v>15</v>
      </c>
      <c r="B414" s="18" t="s">
        <v>206</v>
      </c>
      <c r="C414" s="18" t="s">
        <v>1120</v>
      </c>
      <c r="D414" s="18" t="s">
        <v>635</v>
      </c>
      <c r="E414" s="18" t="s">
        <v>1121</v>
      </c>
      <c r="F414" s="18" t="s">
        <v>1122</v>
      </c>
      <c r="G414" s="68">
        <v>7.2499999999999995E-4</v>
      </c>
      <c r="H414" s="68">
        <v>8.6499999999999988E-4</v>
      </c>
      <c r="I414" s="68">
        <v>5.2999999999999998E-4</v>
      </c>
    </row>
    <row r="415" spans="1:9" hidden="1" outlineLevel="2">
      <c r="A415" s="18" t="s">
        <v>15</v>
      </c>
      <c r="B415" s="18" t="s">
        <v>206</v>
      </c>
      <c r="C415" s="18" t="s">
        <v>1120</v>
      </c>
      <c r="D415" s="18" t="s">
        <v>635</v>
      </c>
      <c r="E415" s="18" t="s">
        <v>1123</v>
      </c>
      <c r="F415" s="18" t="s">
        <v>1124</v>
      </c>
      <c r="G415" s="68">
        <v>0</v>
      </c>
      <c r="H415" s="68">
        <v>0</v>
      </c>
      <c r="I415" s="68">
        <v>8.0400000000000003E-4</v>
      </c>
    </row>
    <row r="416" spans="1:9" hidden="1" outlineLevel="2">
      <c r="A416" s="18" t="s">
        <v>15</v>
      </c>
      <c r="B416" s="18" t="s">
        <v>206</v>
      </c>
      <c r="C416" s="18" t="s">
        <v>1120</v>
      </c>
      <c r="D416" s="18" t="s">
        <v>635</v>
      </c>
      <c r="E416" s="18" t="s">
        <v>1125</v>
      </c>
      <c r="F416" s="18" t="s">
        <v>1124</v>
      </c>
      <c r="G416" s="68">
        <v>0</v>
      </c>
      <c r="H416" s="68">
        <v>0</v>
      </c>
      <c r="I416" s="68">
        <v>0</v>
      </c>
    </row>
    <row r="417" spans="1:9" hidden="1" outlineLevel="2">
      <c r="A417" s="18" t="s">
        <v>15</v>
      </c>
      <c r="B417" s="18" t="s">
        <v>206</v>
      </c>
      <c r="C417" s="18" t="s">
        <v>1120</v>
      </c>
      <c r="D417" s="18" t="s">
        <v>635</v>
      </c>
      <c r="E417" s="18" t="s">
        <v>1126</v>
      </c>
      <c r="F417" s="18" t="s">
        <v>1124</v>
      </c>
      <c r="G417" s="68">
        <v>1.8E-5</v>
      </c>
      <c r="H417" s="68">
        <v>1.8E-5</v>
      </c>
      <c r="I417" s="68">
        <v>9.1800000000000009E-4</v>
      </c>
    </row>
    <row r="418" spans="1:9" hidden="1" outlineLevel="2">
      <c r="A418" s="18" t="s">
        <v>15</v>
      </c>
      <c r="B418" s="18" t="s">
        <v>206</v>
      </c>
      <c r="C418" s="18" t="s">
        <v>1120</v>
      </c>
      <c r="D418" s="18" t="s">
        <v>635</v>
      </c>
      <c r="E418" s="18" t="s">
        <v>1127</v>
      </c>
      <c r="F418" s="18" t="s">
        <v>1124</v>
      </c>
      <c r="G418" s="68">
        <v>7.0000000000000007E-5</v>
      </c>
      <c r="H418" s="68">
        <v>8.0000000000000007E-5</v>
      </c>
      <c r="I418" s="68">
        <v>5.0000000000000004E-6</v>
      </c>
    </row>
    <row r="419" spans="1:9" hidden="1" outlineLevel="2">
      <c r="A419" s="18" t="s">
        <v>15</v>
      </c>
      <c r="B419" s="18" t="s">
        <v>206</v>
      </c>
      <c r="C419" s="18" t="s">
        <v>1120</v>
      </c>
      <c r="D419" s="18" t="s">
        <v>635</v>
      </c>
      <c r="E419" s="18" t="s">
        <v>1128</v>
      </c>
      <c r="F419" s="18" t="s">
        <v>1124</v>
      </c>
      <c r="G419" s="68">
        <v>0</v>
      </c>
      <c r="H419" s="68">
        <v>0</v>
      </c>
      <c r="I419" s="68">
        <v>0</v>
      </c>
    </row>
    <row r="420" spans="1:9" hidden="1" outlineLevel="2">
      <c r="A420" s="18" t="s">
        <v>15</v>
      </c>
      <c r="B420" s="18" t="s">
        <v>206</v>
      </c>
      <c r="C420" s="18" t="s">
        <v>1120</v>
      </c>
      <c r="D420" s="18" t="s">
        <v>635</v>
      </c>
      <c r="E420" s="18" t="s">
        <v>1129</v>
      </c>
      <c r="F420" s="18" t="s">
        <v>1124</v>
      </c>
      <c r="G420" s="68">
        <v>7.0000000000000007E-5</v>
      </c>
      <c r="H420" s="68">
        <v>8.0000000000000007E-5</v>
      </c>
      <c r="I420" s="68">
        <v>5.0000000000000004E-6</v>
      </c>
    </row>
    <row r="421" spans="1:9" hidden="1" outlineLevel="2">
      <c r="A421" s="18" t="s">
        <v>15</v>
      </c>
      <c r="B421" s="18" t="s">
        <v>206</v>
      </c>
      <c r="C421" s="18" t="s">
        <v>1120</v>
      </c>
      <c r="D421" s="18" t="s">
        <v>635</v>
      </c>
      <c r="E421" s="18" t="s">
        <v>1130</v>
      </c>
      <c r="F421" s="18" t="s">
        <v>1124</v>
      </c>
      <c r="G421" s="68">
        <v>0</v>
      </c>
      <c r="H421" s="68">
        <v>0</v>
      </c>
      <c r="I421" s="68">
        <v>0</v>
      </c>
    </row>
    <row r="422" spans="1:9" hidden="1" outlineLevel="2">
      <c r="A422" s="18" t="s">
        <v>15</v>
      </c>
      <c r="B422" s="18" t="s">
        <v>206</v>
      </c>
      <c r="C422" s="18" t="s">
        <v>1120</v>
      </c>
      <c r="D422" s="18" t="s">
        <v>635</v>
      </c>
      <c r="E422" s="18" t="s">
        <v>1131</v>
      </c>
      <c r="F422" s="18" t="s">
        <v>1122</v>
      </c>
      <c r="G422" s="68">
        <v>0</v>
      </c>
      <c r="H422" s="68">
        <v>0</v>
      </c>
      <c r="I422" s="68">
        <v>0</v>
      </c>
    </row>
    <row r="423" spans="1:9" hidden="1" outlineLevel="2">
      <c r="A423" s="18" t="s">
        <v>15</v>
      </c>
      <c r="B423" s="18" t="s">
        <v>206</v>
      </c>
      <c r="C423" s="18" t="s">
        <v>1120</v>
      </c>
      <c r="D423" s="18" t="s">
        <v>635</v>
      </c>
      <c r="E423" s="18" t="s">
        <v>1132</v>
      </c>
      <c r="F423" s="18" t="s">
        <v>1133</v>
      </c>
      <c r="G423" s="68">
        <v>0</v>
      </c>
      <c r="H423" s="68">
        <v>0</v>
      </c>
      <c r="I423" s="68">
        <v>0</v>
      </c>
    </row>
    <row r="424" spans="1:9" hidden="1" outlineLevel="2">
      <c r="A424" s="18" t="s">
        <v>15</v>
      </c>
      <c r="B424" s="18" t="s">
        <v>206</v>
      </c>
      <c r="C424" s="18" t="s">
        <v>1120</v>
      </c>
      <c r="D424" s="18" t="s">
        <v>635</v>
      </c>
      <c r="E424" s="18" t="s">
        <v>1134</v>
      </c>
      <c r="F424" s="18" t="s">
        <v>1135</v>
      </c>
      <c r="G424" s="68">
        <v>0</v>
      </c>
      <c r="H424" s="68">
        <v>0</v>
      </c>
      <c r="I424" s="68">
        <v>6.4999999999999997E-4</v>
      </c>
    </row>
    <row r="425" spans="1:9" hidden="1" outlineLevel="2">
      <c r="A425" s="18" t="s">
        <v>15</v>
      </c>
      <c r="B425" s="18" t="s">
        <v>206</v>
      </c>
      <c r="C425" s="18" t="s">
        <v>1120</v>
      </c>
      <c r="D425" s="18" t="s">
        <v>635</v>
      </c>
      <c r="E425" s="18" t="s">
        <v>1136</v>
      </c>
      <c r="F425" s="18" t="s">
        <v>1137</v>
      </c>
      <c r="G425" s="68">
        <v>0</v>
      </c>
      <c r="H425" s="68">
        <v>0</v>
      </c>
      <c r="I425" s="68">
        <v>0</v>
      </c>
    </row>
    <row r="426" spans="1:9" hidden="1" outlineLevel="2">
      <c r="A426" s="18" t="s">
        <v>15</v>
      </c>
      <c r="B426" s="18" t="s">
        <v>206</v>
      </c>
      <c r="C426" s="18" t="s">
        <v>1120</v>
      </c>
      <c r="D426" s="18" t="s">
        <v>635</v>
      </c>
      <c r="E426" s="18" t="s">
        <v>1138</v>
      </c>
      <c r="F426" s="18" t="s">
        <v>1122</v>
      </c>
      <c r="G426" s="68">
        <v>0</v>
      </c>
      <c r="H426" s="68">
        <v>0</v>
      </c>
      <c r="I426" s="68">
        <v>0</v>
      </c>
    </row>
    <row r="427" spans="1:9" hidden="1" outlineLevel="2">
      <c r="A427" s="18" t="s">
        <v>15</v>
      </c>
      <c r="B427" s="18" t="s">
        <v>206</v>
      </c>
      <c r="C427" s="18" t="s">
        <v>1120</v>
      </c>
      <c r="D427" s="18" t="s">
        <v>635</v>
      </c>
      <c r="E427" s="18" t="s">
        <v>1139</v>
      </c>
      <c r="F427" s="18" t="s">
        <v>1140</v>
      </c>
      <c r="G427" s="68">
        <v>0</v>
      </c>
      <c r="H427" s="68">
        <v>0</v>
      </c>
      <c r="I427" s="68">
        <v>8.1300000000000001E-3</v>
      </c>
    </row>
    <row r="428" spans="1:9" hidden="1" outlineLevel="2">
      <c r="A428" s="18" t="s">
        <v>15</v>
      </c>
      <c r="B428" s="18" t="s">
        <v>206</v>
      </c>
      <c r="C428" s="18" t="s">
        <v>1120</v>
      </c>
      <c r="D428" s="18" t="s">
        <v>635</v>
      </c>
      <c r="E428" s="18" t="s">
        <v>1141</v>
      </c>
      <c r="F428" s="18" t="s">
        <v>1142</v>
      </c>
      <c r="G428" s="68">
        <v>0</v>
      </c>
      <c r="H428" s="68">
        <v>0</v>
      </c>
      <c r="I428" s="68">
        <v>2.2000000000000003E-4</v>
      </c>
    </row>
    <row r="429" spans="1:9" outlineLevel="1" collapsed="1">
      <c r="A429" s="62"/>
      <c r="B429" s="65" t="s">
        <v>2474</v>
      </c>
      <c r="C429" s="62"/>
      <c r="D429" s="62"/>
      <c r="E429" s="62"/>
      <c r="F429" s="62"/>
      <c r="G429" s="68">
        <f>SUBTOTAL(9,G414:G428)</f>
        <v>8.8299999999999989E-4</v>
      </c>
      <c r="H429" s="68">
        <f>SUBTOTAL(9,H414:H428)</f>
        <v>1.0429999999999999E-3</v>
      </c>
      <c r="I429" s="68">
        <f>SUBTOTAL(9,I414:I428)</f>
        <v>1.1261999999999999E-2</v>
      </c>
    </row>
    <row r="430" spans="1:9" hidden="1" outlineLevel="2">
      <c r="A430" s="18" t="s">
        <v>15</v>
      </c>
      <c r="B430" s="18" t="s">
        <v>207</v>
      </c>
      <c r="C430" s="18" t="s">
        <v>1143</v>
      </c>
      <c r="D430" s="18" t="s">
        <v>635</v>
      </c>
      <c r="E430" s="18" t="s">
        <v>1144</v>
      </c>
      <c r="F430" s="18" t="s">
        <v>639</v>
      </c>
      <c r="G430" s="68">
        <v>5.4250000000000001E-3</v>
      </c>
      <c r="H430" s="68">
        <v>7.9000000000000008E-3</v>
      </c>
      <c r="I430" s="68">
        <v>3.5499999999999996E-4</v>
      </c>
    </row>
    <row r="431" spans="1:9" hidden="1" outlineLevel="2">
      <c r="A431" s="18" t="s">
        <v>15</v>
      </c>
      <c r="B431" s="18" t="s">
        <v>207</v>
      </c>
      <c r="C431" s="18" t="s">
        <v>1143</v>
      </c>
      <c r="D431" s="18" t="s">
        <v>635</v>
      </c>
      <c r="E431" s="18" t="s">
        <v>1145</v>
      </c>
      <c r="F431" s="18" t="s">
        <v>639</v>
      </c>
      <c r="G431" s="68">
        <v>5.4300000000000008E-3</v>
      </c>
      <c r="H431" s="68">
        <v>5.9950000000000003E-3</v>
      </c>
      <c r="I431" s="68">
        <v>3.5499999999999996E-4</v>
      </c>
    </row>
    <row r="432" spans="1:9" hidden="1" outlineLevel="2">
      <c r="A432" s="18" t="s">
        <v>15</v>
      </c>
      <c r="B432" s="18" t="s">
        <v>207</v>
      </c>
      <c r="C432" s="18" t="s">
        <v>1143</v>
      </c>
      <c r="D432" s="18" t="s">
        <v>635</v>
      </c>
      <c r="E432" s="18" t="s">
        <v>1146</v>
      </c>
      <c r="F432" s="18" t="s">
        <v>677</v>
      </c>
      <c r="G432" s="68">
        <v>0</v>
      </c>
      <c r="H432" s="68">
        <v>0</v>
      </c>
      <c r="I432" s="68">
        <v>6.9999999999999997E-7</v>
      </c>
    </row>
    <row r="433" spans="1:9" hidden="1" outlineLevel="2">
      <c r="A433" s="18" t="s">
        <v>15</v>
      </c>
      <c r="B433" s="18" t="s">
        <v>207</v>
      </c>
      <c r="C433" s="18" t="s">
        <v>1143</v>
      </c>
      <c r="D433" s="18" t="s">
        <v>635</v>
      </c>
      <c r="E433" s="18" t="s">
        <v>1147</v>
      </c>
      <c r="F433" s="18" t="s">
        <v>677</v>
      </c>
      <c r="G433" s="68">
        <v>0</v>
      </c>
      <c r="H433" s="68">
        <v>0</v>
      </c>
      <c r="I433" s="68">
        <v>2.3E-5</v>
      </c>
    </row>
    <row r="434" spans="1:9" hidden="1" outlineLevel="2">
      <c r="A434" s="18" t="s">
        <v>15</v>
      </c>
      <c r="B434" s="18" t="s">
        <v>207</v>
      </c>
      <c r="C434" s="18" t="s">
        <v>1143</v>
      </c>
      <c r="D434" s="18" t="s">
        <v>635</v>
      </c>
      <c r="E434" s="18" t="s">
        <v>1148</v>
      </c>
      <c r="F434" s="18" t="s">
        <v>677</v>
      </c>
      <c r="G434" s="68">
        <v>0</v>
      </c>
      <c r="H434" s="68">
        <v>0</v>
      </c>
      <c r="I434" s="68">
        <v>1.7999999999999997E-5</v>
      </c>
    </row>
    <row r="435" spans="1:9" outlineLevel="1" collapsed="1">
      <c r="A435" s="62"/>
      <c r="B435" s="65" t="s">
        <v>2475</v>
      </c>
      <c r="C435" s="62"/>
      <c r="D435" s="62"/>
      <c r="E435" s="62"/>
      <c r="F435" s="62"/>
      <c r="G435" s="68">
        <f>SUBTOTAL(9,G430:G434)</f>
        <v>1.0855E-2</v>
      </c>
      <c r="H435" s="68">
        <f>SUBTOTAL(9,H430:H434)</f>
        <v>1.3895000000000001E-2</v>
      </c>
      <c r="I435" s="68">
        <f>SUBTOTAL(9,I430:I434)</f>
        <v>7.5169999999999989E-4</v>
      </c>
    </row>
    <row r="436" spans="1:9" hidden="1" outlineLevel="2">
      <c r="A436" s="18" t="s">
        <v>15</v>
      </c>
      <c r="B436" s="18" t="s">
        <v>208</v>
      </c>
      <c r="C436" s="18" t="s">
        <v>1149</v>
      </c>
      <c r="D436" s="18" t="s">
        <v>635</v>
      </c>
      <c r="E436" s="18" t="s">
        <v>1150</v>
      </c>
      <c r="F436" s="18" t="s">
        <v>684</v>
      </c>
      <c r="G436" s="68">
        <v>1.155E-3</v>
      </c>
      <c r="H436" s="68">
        <v>1.3749999999999999E-3</v>
      </c>
      <c r="I436" s="68">
        <v>7.4999999999999993E-5</v>
      </c>
    </row>
    <row r="437" spans="1:9" hidden="1" outlineLevel="2">
      <c r="A437" s="18" t="s">
        <v>15</v>
      </c>
      <c r="B437" s="18" t="s">
        <v>208</v>
      </c>
      <c r="C437" s="18" t="s">
        <v>1149</v>
      </c>
      <c r="D437" s="18" t="s">
        <v>635</v>
      </c>
      <c r="E437" s="18" t="s">
        <v>1151</v>
      </c>
      <c r="F437" s="18" t="s">
        <v>684</v>
      </c>
      <c r="G437" s="68">
        <v>1.155E-3</v>
      </c>
      <c r="H437" s="68">
        <v>1.3749999999999999E-3</v>
      </c>
      <c r="I437" s="68">
        <v>7.4999999999999993E-5</v>
      </c>
    </row>
    <row r="438" spans="1:9" hidden="1" outlineLevel="2">
      <c r="A438" s="18" t="s">
        <v>15</v>
      </c>
      <c r="B438" s="18" t="s">
        <v>208</v>
      </c>
      <c r="C438" s="18" t="s">
        <v>1149</v>
      </c>
      <c r="D438" s="18" t="s">
        <v>635</v>
      </c>
      <c r="E438" s="18" t="s">
        <v>1152</v>
      </c>
      <c r="F438" s="18" t="s">
        <v>1153</v>
      </c>
      <c r="G438" s="68">
        <v>3.3799999999999998E-3</v>
      </c>
      <c r="H438" s="68">
        <v>4.0249999999999999E-3</v>
      </c>
      <c r="I438" s="68">
        <v>2.9184999999999999E-2</v>
      </c>
    </row>
    <row r="439" spans="1:9" hidden="1" outlineLevel="2">
      <c r="A439" s="18" t="s">
        <v>15</v>
      </c>
      <c r="B439" s="18" t="s">
        <v>208</v>
      </c>
      <c r="C439" s="18" t="s">
        <v>1149</v>
      </c>
      <c r="D439" s="18" t="s">
        <v>635</v>
      </c>
      <c r="E439" s="18" t="s">
        <v>1154</v>
      </c>
      <c r="F439" s="18" t="s">
        <v>1153</v>
      </c>
      <c r="G439" s="68">
        <v>2.0299999999999997E-3</v>
      </c>
      <c r="H439" s="68">
        <v>2.415E-3</v>
      </c>
      <c r="I439" s="68">
        <v>0.23611000000000001</v>
      </c>
    </row>
    <row r="440" spans="1:9" hidden="1" outlineLevel="2">
      <c r="A440" s="18" t="s">
        <v>15</v>
      </c>
      <c r="B440" s="18" t="s">
        <v>208</v>
      </c>
      <c r="C440" s="18" t="s">
        <v>1149</v>
      </c>
      <c r="D440" s="18" t="s">
        <v>635</v>
      </c>
      <c r="E440" s="18" t="s">
        <v>1155</v>
      </c>
      <c r="F440" s="18" t="s">
        <v>1156</v>
      </c>
      <c r="G440" s="68">
        <v>0</v>
      </c>
      <c r="H440" s="68">
        <v>0</v>
      </c>
      <c r="I440" s="68">
        <v>0</v>
      </c>
    </row>
    <row r="441" spans="1:9" outlineLevel="1" collapsed="1">
      <c r="A441" s="62"/>
      <c r="B441" s="65" t="s">
        <v>2476</v>
      </c>
      <c r="C441" s="62"/>
      <c r="D441" s="62"/>
      <c r="E441" s="62"/>
      <c r="F441" s="62"/>
      <c r="G441" s="68">
        <f>SUBTOTAL(9,G436:G440)</f>
        <v>7.7199999999999994E-3</v>
      </c>
      <c r="H441" s="68">
        <f>SUBTOTAL(9,H436:H440)</f>
        <v>9.1900000000000003E-3</v>
      </c>
      <c r="I441" s="68">
        <f>SUBTOTAL(9,I436:I440)</f>
        <v>0.26544500000000004</v>
      </c>
    </row>
    <row r="442" spans="1:9" hidden="1" outlineLevel="2">
      <c r="A442" s="18" t="s">
        <v>15</v>
      </c>
      <c r="B442" s="18" t="s">
        <v>209</v>
      </c>
      <c r="C442" s="18" t="s">
        <v>1157</v>
      </c>
      <c r="D442" s="18" t="s">
        <v>635</v>
      </c>
      <c r="E442" s="18" t="s">
        <v>1158</v>
      </c>
      <c r="F442" s="18" t="s">
        <v>639</v>
      </c>
      <c r="G442" s="68">
        <v>0</v>
      </c>
      <c r="H442" s="68">
        <v>0</v>
      </c>
      <c r="I442" s="68">
        <v>0</v>
      </c>
    </row>
    <row r="443" spans="1:9" hidden="1" outlineLevel="2">
      <c r="A443" s="18" t="s">
        <v>15</v>
      </c>
      <c r="B443" s="18" t="s">
        <v>209</v>
      </c>
      <c r="C443" s="18" t="s">
        <v>1157</v>
      </c>
      <c r="D443" s="18" t="s">
        <v>635</v>
      </c>
      <c r="E443" s="18" t="s">
        <v>1159</v>
      </c>
      <c r="F443" s="18" t="s">
        <v>1160</v>
      </c>
      <c r="G443" s="68">
        <v>2.7570499999999996E-3</v>
      </c>
      <c r="H443" s="68">
        <v>1.27948E-2</v>
      </c>
      <c r="I443" s="68">
        <v>1.0194499999999999E-3</v>
      </c>
    </row>
    <row r="444" spans="1:9" hidden="1" outlineLevel="2">
      <c r="A444" s="18" t="s">
        <v>15</v>
      </c>
      <c r="B444" s="18" t="s">
        <v>209</v>
      </c>
      <c r="C444" s="18" t="s">
        <v>1157</v>
      </c>
      <c r="D444" s="18" t="s">
        <v>635</v>
      </c>
      <c r="E444" s="18" t="s">
        <v>1161</v>
      </c>
      <c r="F444" s="18" t="s">
        <v>1162</v>
      </c>
      <c r="G444" s="68">
        <v>0</v>
      </c>
      <c r="H444" s="68">
        <v>0</v>
      </c>
      <c r="I444" s="68">
        <v>0</v>
      </c>
    </row>
    <row r="445" spans="1:9" outlineLevel="1" collapsed="1">
      <c r="A445" s="62"/>
      <c r="B445" s="65" t="s">
        <v>2477</v>
      </c>
      <c r="C445" s="62"/>
      <c r="D445" s="62"/>
      <c r="E445" s="62"/>
      <c r="F445" s="62"/>
      <c r="G445" s="68">
        <f>SUBTOTAL(9,G442:G444)</f>
        <v>2.7570499999999996E-3</v>
      </c>
      <c r="H445" s="68">
        <f>SUBTOTAL(9,H442:H444)</f>
        <v>1.27948E-2</v>
      </c>
      <c r="I445" s="68">
        <f>SUBTOTAL(9,I442:I444)</f>
        <v>1.0194499999999999E-3</v>
      </c>
    </row>
    <row r="446" spans="1:9" hidden="1" outlineLevel="2">
      <c r="A446" s="18" t="s">
        <v>15</v>
      </c>
      <c r="B446" s="18" t="s">
        <v>210</v>
      </c>
      <c r="C446" s="18" t="s">
        <v>1163</v>
      </c>
      <c r="D446" s="18" t="s">
        <v>635</v>
      </c>
      <c r="E446" s="18" t="s">
        <v>1164</v>
      </c>
      <c r="F446" s="18" t="s">
        <v>642</v>
      </c>
      <c r="G446" s="68">
        <v>0</v>
      </c>
      <c r="H446" s="68">
        <v>0</v>
      </c>
      <c r="I446" s="68">
        <v>0</v>
      </c>
    </row>
    <row r="447" spans="1:9" hidden="1" outlineLevel="2">
      <c r="A447" s="18" t="s">
        <v>15</v>
      </c>
      <c r="B447" s="18" t="s">
        <v>210</v>
      </c>
      <c r="C447" s="18" t="s">
        <v>1163</v>
      </c>
      <c r="D447" s="18" t="s">
        <v>635</v>
      </c>
      <c r="E447" s="18" t="s">
        <v>1165</v>
      </c>
      <c r="F447" s="18" t="s">
        <v>642</v>
      </c>
      <c r="G447" s="68">
        <v>0</v>
      </c>
      <c r="H447" s="68">
        <v>0</v>
      </c>
      <c r="I447" s="68">
        <v>0</v>
      </c>
    </row>
    <row r="448" spans="1:9" hidden="1" outlineLevel="2">
      <c r="A448" s="18" t="s">
        <v>15</v>
      </c>
      <c r="B448" s="18" t="s">
        <v>210</v>
      </c>
      <c r="C448" s="18" t="s">
        <v>1163</v>
      </c>
      <c r="D448" s="18" t="s">
        <v>635</v>
      </c>
      <c r="E448" s="18" t="s">
        <v>1166</v>
      </c>
      <c r="F448" s="18" t="s">
        <v>642</v>
      </c>
      <c r="G448" s="68">
        <v>0</v>
      </c>
      <c r="H448" s="68">
        <v>0</v>
      </c>
      <c r="I448" s="68">
        <v>0</v>
      </c>
    </row>
    <row r="449" spans="1:9" hidden="1" outlineLevel="2">
      <c r="A449" s="18" t="s">
        <v>15</v>
      </c>
      <c r="B449" s="18" t="s">
        <v>210</v>
      </c>
      <c r="C449" s="18" t="s">
        <v>1163</v>
      </c>
      <c r="D449" s="18" t="s">
        <v>635</v>
      </c>
      <c r="E449" s="18" t="s">
        <v>1167</v>
      </c>
      <c r="F449" s="18" t="s">
        <v>644</v>
      </c>
      <c r="G449" s="68">
        <v>0</v>
      </c>
      <c r="H449" s="68">
        <v>0</v>
      </c>
      <c r="I449" s="68">
        <v>0</v>
      </c>
    </row>
    <row r="450" spans="1:9" hidden="1" outlineLevel="2">
      <c r="A450" s="18" t="s">
        <v>15</v>
      </c>
      <c r="B450" s="18" t="s">
        <v>210</v>
      </c>
      <c r="C450" s="18" t="s">
        <v>1163</v>
      </c>
      <c r="D450" s="18" t="s">
        <v>635</v>
      </c>
      <c r="E450" s="18" t="s">
        <v>1168</v>
      </c>
      <c r="F450" s="18" t="s">
        <v>644</v>
      </c>
      <c r="G450" s="68">
        <v>0</v>
      </c>
      <c r="H450" s="68">
        <v>0</v>
      </c>
      <c r="I450" s="68">
        <v>0</v>
      </c>
    </row>
    <row r="451" spans="1:9" hidden="1" outlineLevel="2">
      <c r="A451" s="18" t="s">
        <v>15</v>
      </c>
      <c r="B451" s="18" t="s">
        <v>210</v>
      </c>
      <c r="C451" s="18" t="s">
        <v>1163</v>
      </c>
      <c r="D451" s="18" t="s">
        <v>635</v>
      </c>
      <c r="E451" s="18" t="s">
        <v>1169</v>
      </c>
      <c r="F451" s="18" t="s">
        <v>642</v>
      </c>
      <c r="G451" s="68">
        <v>4.0000000000000001E-3</v>
      </c>
      <c r="H451" s="68">
        <v>4.7999999999999996E-3</v>
      </c>
      <c r="I451" s="68">
        <v>2.9999999999999997E-4</v>
      </c>
    </row>
    <row r="452" spans="1:9" hidden="1" outlineLevel="2">
      <c r="A452" s="18" t="s">
        <v>15</v>
      </c>
      <c r="B452" s="18" t="s">
        <v>210</v>
      </c>
      <c r="C452" s="18" t="s">
        <v>1163</v>
      </c>
      <c r="D452" s="18" t="s">
        <v>635</v>
      </c>
      <c r="E452" s="18" t="s">
        <v>1170</v>
      </c>
      <c r="F452" s="18" t="s">
        <v>644</v>
      </c>
      <c r="G452" s="68">
        <v>0</v>
      </c>
      <c r="H452" s="68">
        <v>0</v>
      </c>
      <c r="I452" s="68">
        <v>0</v>
      </c>
    </row>
    <row r="453" spans="1:9" hidden="1" outlineLevel="2">
      <c r="A453" s="18" t="s">
        <v>15</v>
      </c>
      <c r="B453" s="18" t="s">
        <v>210</v>
      </c>
      <c r="C453" s="18" t="s">
        <v>1163</v>
      </c>
      <c r="D453" s="18" t="s">
        <v>635</v>
      </c>
      <c r="E453" s="18" t="s">
        <v>1171</v>
      </c>
      <c r="F453" s="18" t="s">
        <v>644</v>
      </c>
      <c r="G453" s="68">
        <v>0</v>
      </c>
      <c r="H453" s="68">
        <v>0</v>
      </c>
      <c r="I453" s="68">
        <v>0</v>
      </c>
    </row>
    <row r="454" spans="1:9" hidden="1" outlineLevel="2">
      <c r="A454" s="18" t="s">
        <v>15</v>
      </c>
      <c r="B454" s="18" t="s">
        <v>210</v>
      </c>
      <c r="C454" s="18" t="s">
        <v>1163</v>
      </c>
      <c r="D454" s="18" t="s">
        <v>635</v>
      </c>
      <c r="E454" s="18" t="s">
        <v>1172</v>
      </c>
      <c r="F454" s="18" t="s">
        <v>644</v>
      </c>
      <c r="G454" s="68">
        <v>0</v>
      </c>
      <c r="H454" s="68">
        <v>0</v>
      </c>
      <c r="I454" s="68">
        <v>2E-3</v>
      </c>
    </row>
    <row r="455" spans="1:9" hidden="1" outlineLevel="2">
      <c r="A455" s="18" t="s">
        <v>15</v>
      </c>
      <c r="B455" s="18" t="s">
        <v>210</v>
      </c>
      <c r="C455" s="18" t="s">
        <v>1163</v>
      </c>
      <c r="D455" s="18" t="s">
        <v>635</v>
      </c>
      <c r="E455" s="18" t="s">
        <v>1173</v>
      </c>
      <c r="F455" s="18" t="s">
        <v>644</v>
      </c>
      <c r="G455" s="68">
        <v>0</v>
      </c>
      <c r="H455" s="68">
        <v>0</v>
      </c>
      <c r="I455" s="68">
        <v>0</v>
      </c>
    </row>
    <row r="456" spans="1:9" hidden="1" outlineLevel="2">
      <c r="A456" s="18" t="s">
        <v>15</v>
      </c>
      <c r="B456" s="18" t="s">
        <v>210</v>
      </c>
      <c r="C456" s="18" t="s">
        <v>1163</v>
      </c>
      <c r="D456" s="18" t="s">
        <v>635</v>
      </c>
      <c r="E456" s="18" t="s">
        <v>1174</v>
      </c>
      <c r="F456" s="18" t="s">
        <v>644</v>
      </c>
      <c r="G456" s="68">
        <v>0</v>
      </c>
      <c r="H456" s="68">
        <v>0</v>
      </c>
      <c r="I456" s="68">
        <v>0</v>
      </c>
    </row>
    <row r="457" spans="1:9" hidden="1" outlineLevel="2">
      <c r="A457" s="18" t="s">
        <v>15</v>
      </c>
      <c r="B457" s="18" t="s">
        <v>210</v>
      </c>
      <c r="C457" s="18" t="s">
        <v>1163</v>
      </c>
      <c r="D457" s="18" t="s">
        <v>635</v>
      </c>
      <c r="E457" s="18" t="s">
        <v>1175</v>
      </c>
      <c r="F457" s="18" t="s">
        <v>700</v>
      </c>
      <c r="G457" s="68">
        <v>0</v>
      </c>
      <c r="H457" s="68">
        <v>0</v>
      </c>
      <c r="I457" s="68">
        <v>2.9999999999999997E-4</v>
      </c>
    </row>
    <row r="458" spans="1:9" hidden="1" outlineLevel="2">
      <c r="A458" s="18" t="s">
        <v>15</v>
      </c>
      <c r="B458" s="18" t="s">
        <v>210</v>
      </c>
      <c r="C458" s="18" t="s">
        <v>1163</v>
      </c>
      <c r="D458" s="18" t="s">
        <v>635</v>
      </c>
      <c r="E458" s="18" t="s">
        <v>1176</v>
      </c>
      <c r="F458" s="18" t="s">
        <v>865</v>
      </c>
      <c r="G458" s="68">
        <v>2.605E-2</v>
      </c>
      <c r="H458" s="68">
        <v>8.4250000000000005E-2</v>
      </c>
      <c r="I458" s="68">
        <v>7.4000000000000003E-3</v>
      </c>
    </row>
    <row r="459" spans="1:9" hidden="1" outlineLevel="2">
      <c r="A459" s="18" t="s">
        <v>15</v>
      </c>
      <c r="B459" s="18" t="s">
        <v>210</v>
      </c>
      <c r="C459" s="18" t="s">
        <v>1163</v>
      </c>
      <c r="D459" s="18" t="s">
        <v>635</v>
      </c>
      <c r="E459" s="18" t="s">
        <v>1177</v>
      </c>
      <c r="F459" s="18" t="s">
        <v>828</v>
      </c>
      <c r="G459" s="68">
        <v>7.2500000000000012E-3</v>
      </c>
      <c r="H459" s="68">
        <v>2.5000000000000001E-2</v>
      </c>
      <c r="I459" s="68">
        <v>2.0499999999999997E-3</v>
      </c>
    </row>
    <row r="460" spans="1:9" hidden="1" outlineLevel="2">
      <c r="A460" s="18" t="s">
        <v>15</v>
      </c>
      <c r="B460" s="18" t="s">
        <v>210</v>
      </c>
      <c r="C460" s="18" t="s">
        <v>1163</v>
      </c>
      <c r="D460" s="18" t="s">
        <v>635</v>
      </c>
      <c r="E460" s="18" t="s">
        <v>1178</v>
      </c>
      <c r="F460" s="18" t="s">
        <v>1179</v>
      </c>
      <c r="G460" s="68">
        <v>2.7449999999999995E-2</v>
      </c>
      <c r="H460" s="68">
        <v>8.8650000000000007E-2</v>
      </c>
      <c r="I460" s="68">
        <v>7.8499999999999993E-3</v>
      </c>
    </row>
    <row r="461" spans="1:9" hidden="1" outlineLevel="2">
      <c r="A461" s="18" t="s">
        <v>15</v>
      </c>
      <c r="B461" s="18" t="s">
        <v>210</v>
      </c>
      <c r="C461" s="18" t="s">
        <v>1163</v>
      </c>
      <c r="D461" s="18" t="s">
        <v>635</v>
      </c>
      <c r="E461" s="18" t="s">
        <v>1180</v>
      </c>
      <c r="F461" s="18" t="s">
        <v>907</v>
      </c>
      <c r="G461" s="68">
        <v>5.9999999999999995E-4</v>
      </c>
      <c r="H461" s="68">
        <v>2.3500000000000001E-3</v>
      </c>
      <c r="I461" s="68">
        <v>0</v>
      </c>
    </row>
    <row r="462" spans="1:9" hidden="1" outlineLevel="2">
      <c r="A462" s="18" t="s">
        <v>15</v>
      </c>
      <c r="B462" s="18" t="s">
        <v>210</v>
      </c>
      <c r="C462" s="18" t="s">
        <v>1163</v>
      </c>
      <c r="D462" s="18" t="s">
        <v>635</v>
      </c>
      <c r="E462" s="18" t="s">
        <v>1181</v>
      </c>
      <c r="F462" s="18" t="s">
        <v>907</v>
      </c>
      <c r="G462" s="68">
        <v>1.4999999999999999E-4</v>
      </c>
      <c r="H462" s="68">
        <v>6.4999999999999997E-4</v>
      </c>
      <c r="I462" s="68">
        <v>5.0000000000000002E-5</v>
      </c>
    </row>
    <row r="463" spans="1:9" hidden="1" outlineLevel="2">
      <c r="A463" s="18" t="s">
        <v>15</v>
      </c>
      <c r="B463" s="18" t="s">
        <v>210</v>
      </c>
      <c r="C463" s="18" t="s">
        <v>1163</v>
      </c>
      <c r="D463" s="18" t="s">
        <v>635</v>
      </c>
      <c r="E463" s="18" t="s">
        <v>1182</v>
      </c>
      <c r="F463" s="18" t="s">
        <v>907</v>
      </c>
      <c r="G463" s="68">
        <v>4.3499999999999997E-3</v>
      </c>
      <c r="H463" s="68">
        <v>8.8000000000000005E-3</v>
      </c>
      <c r="I463" s="68">
        <v>2.5000000000000001E-4</v>
      </c>
    </row>
    <row r="464" spans="1:9" outlineLevel="1" collapsed="1">
      <c r="A464" s="62"/>
      <c r="B464" s="65" t="s">
        <v>2478</v>
      </c>
      <c r="C464" s="62"/>
      <c r="D464" s="62"/>
      <c r="E464" s="62"/>
      <c r="F464" s="62"/>
      <c r="G464" s="68">
        <f>SUBTOTAL(9,G446:G463)</f>
        <v>6.9849999999999995E-2</v>
      </c>
      <c r="H464" s="68">
        <f>SUBTOTAL(9,H446:H463)</f>
        <v>0.21450000000000002</v>
      </c>
      <c r="I464" s="68">
        <f>SUBTOTAL(9,I446:I463)</f>
        <v>2.0200000000000003E-2</v>
      </c>
    </row>
    <row r="465" spans="1:9" hidden="1" outlineLevel="2">
      <c r="A465" s="18" t="s">
        <v>15</v>
      </c>
      <c r="B465" s="18" t="s">
        <v>211</v>
      </c>
      <c r="C465" s="18" t="s">
        <v>1183</v>
      </c>
      <c r="D465" s="18" t="s">
        <v>635</v>
      </c>
      <c r="E465" s="18" t="s">
        <v>1184</v>
      </c>
      <c r="F465" s="18" t="s">
        <v>745</v>
      </c>
      <c r="G465" s="68">
        <v>0</v>
      </c>
      <c r="H465" s="68">
        <v>0</v>
      </c>
      <c r="I465" s="68">
        <v>0</v>
      </c>
    </row>
    <row r="466" spans="1:9" hidden="1" outlineLevel="2">
      <c r="A466" s="18" t="s">
        <v>15</v>
      </c>
      <c r="B466" s="18" t="s">
        <v>211</v>
      </c>
      <c r="C466" s="18" t="s">
        <v>1183</v>
      </c>
      <c r="D466" s="18" t="s">
        <v>635</v>
      </c>
      <c r="E466" s="18" t="s">
        <v>1185</v>
      </c>
      <c r="F466" s="18" t="s">
        <v>1186</v>
      </c>
      <c r="G466" s="68">
        <v>0</v>
      </c>
      <c r="H466" s="68">
        <v>0</v>
      </c>
      <c r="I466" s="68">
        <v>0</v>
      </c>
    </row>
    <row r="467" spans="1:9" hidden="1" outlineLevel="2">
      <c r="A467" s="18" t="s">
        <v>15</v>
      </c>
      <c r="B467" s="18" t="s">
        <v>211</v>
      </c>
      <c r="C467" s="18" t="s">
        <v>1183</v>
      </c>
      <c r="D467" s="18" t="s">
        <v>635</v>
      </c>
      <c r="E467" s="18" t="s">
        <v>1187</v>
      </c>
      <c r="F467" s="18" t="s">
        <v>716</v>
      </c>
      <c r="G467" s="68">
        <v>0</v>
      </c>
      <c r="H467" s="68">
        <v>0</v>
      </c>
      <c r="I467" s="68">
        <v>0</v>
      </c>
    </row>
    <row r="468" spans="1:9" hidden="1" outlineLevel="2">
      <c r="A468" s="18" t="s">
        <v>15</v>
      </c>
      <c r="B468" s="18" t="s">
        <v>211</v>
      </c>
      <c r="C468" s="18" t="s">
        <v>1183</v>
      </c>
      <c r="D468" s="18" t="s">
        <v>635</v>
      </c>
      <c r="E468" s="18" t="s">
        <v>1188</v>
      </c>
      <c r="F468" s="18" t="s">
        <v>1186</v>
      </c>
      <c r="G468" s="68">
        <v>0</v>
      </c>
      <c r="H468" s="68">
        <v>0</v>
      </c>
      <c r="I468" s="68">
        <v>0</v>
      </c>
    </row>
    <row r="469" spans="1:9" hidden="1" outlineLevel="2">
      <c r="A469" s="18" t="s">
        <v>15</v>
      </c>
      <c r="B469" s="18" t="s">
        <v>211</v>
      </c>
      <c r="C469" s="18" t="s">
        <v>1183</v>
      </c>
      <c r="D469" s="18" t="s">
        <v>635</v>
      </c>
      <c r="E469" s="18" t="s">
        <v>1189</v>
      </c>
      <c r="F469" s="18" t="s">
        <v>1190</v>
      </c>
      <c r="G469" s="68">
        <v>0</v>
      </c>
      <c r="H469" s="68">
        <v>0</v>
      </c>
      <c r="I469" s="68">
        <v>2.1749999999999999E-2</v>
      </c>
    </row>
    <row r="470" spans="1:9" hidden="1" outlineLevel="2">
      <c r="A470" s="18" t="s">
        <v>15</v>
      </c>
      <c r="B470" s="18" t="s">
        <v>211</v>
      </c>
      <c r="C470" s="18" t="s">
        <v>1183</v>
      </c>
      <c r="D470" s="18" t="s">
        <v>635</v>
      </c>
      <c r="E470" s="18" t="s">
        <v>1191</v>
      </c>
      <c r="F470" s="18" t="s">
        <v>1190</v>
      </c>
      <c r="G470" s="68">
        <v>0</v>
      </c>
      <c r="H470" s="68">
        <v>0</v>
      </c>
      <c r="I470" s="68">
        <v>0</v>
      </c>
    </row>
    <row r="471" spans="1:9" hidden="1" outlineLevel="2">
      <c r="A471" s="18" t="s">
        <v>15</v>
      </c>
      <c r="B471" s="18" t="s">
        <v>211</v>
      </c>
      <c r="C471" s="18" t="s">
        <v>1183</v>
      </c>
      <c r="D471" s="18" t="s">
        <v>635</v>
      </c>
      <c r="E471" s="18" t="s">
        <v>1192</v>
      </c>
      <c r="F471" s="18" t="s">
        <v>700</v>
      </c>
      <c r="G471" s="68">
        <v>0</v>
      </c>
      <c r="H471" s="68">
        <v>0</v>
      </c>
      <c r="I471" s="68">
        <v>0</v>
      </c>
    </row>
    <row r="472" spans="1:9" hidden="1" outlineLevel="2">
      <c r="A472" s="18" t="s">
        <v>15</v>
      </c>
      <c r="B472" s="18" t="s">
        <v>211</v>
      </c>
      <c r="C472" s="18" t="s">
        <v>1183</v>
      </c>
      <c r="D472" s="18" t="s">
        <v>635</v>
      </c>
      <c r="E472" s="18" t="s">
        <v>1193</v>
      </c>
      <c r="F472" s="18" t="s">
        <v>1194</v>
      </c>
      <c r="G472" s="68">
        <v>0</v>
      </c>
      <c r="H472" s="68">
        <v>0</v>
      </c>
      <c r="I472" s="68">
        <v>8.6700000000000006E-3</v>
      </c>
    </row>
    <row r="473" spans="1:9" outlineLevel="1" collapsed="1">
      <c r="A473" s="62"/>
      <c r="B473" s="65" t="s">
        <v>2479</v>
      </c>
      <c r="C473" s="62"/>
      <c r="D473" s="62"/>
      <c r="E473" s="62"/>
      <c r="F473" s="62"/>
      <c r="G473" s="68">
        <f>SUBTOTAL(9,G465:G472)</f>
        <v>0</v>
      </c>
      <c r="H473" s="68">
        <f>SUBTOTAL(9,H465:H472)</f>
        <v>0</v>
      </c>
      <c r="I473" s="68">
        <f>SUBTOTAL(9,I465:I472)</f>
        <v>3.0419999999999999E-2</v>
      </c>
    </row>
    <row r="474" spans="1:9" hidden="1" outlineLevel="2">
      <c r="A474" s="18" t="s">
        <v>15</v>
      </c>
      <c r="B474" s="18" t="s">
        <v>212</v>
      </c>
      <c r="C474" s="18" t="s">
        <v>1195</v>
      </c>
      <c r="D474" s="18" t="s">
        <v>635</v>
      </c>
      <c r="E474" s="18" t="s">
        <v>1196</v>
      </c>
      <c r="F474" s="18" t="s">
        <v>642</v>
      </c>
      <c r="G474" s="68">
        <v>2.8049999999999998E-3</v>
      </c>
      <c r="H474" s="68">
        <v>1.2360000000000001E-3</v>
      </c>
      <c r="I474" s="68">
        <v>1.83E-4</v>
      </c>
    </row>
    <row r="475" spans="1:9" hidden="1" outlineLevel="2">
      <c r="A475" s="18" t="s">
        <v>15</v>
      </c>
      <c r="B475" s="18" t="s">
        <v>212</v>
      </c>
      <c r="C475" s="18" t="s">
        <v>1195</v>
      </c>
      <c r="D475" s="18" t="s">
        <v>635</v>
      </c>
      <c r="E475" s="18" t="s">
        <v>1197</v>
      </c>
      <c r="F475" s="18" t="s">
        <v>642</v>
      </c>
      <c r="G475" s="68">
        <v>2.8049999999999998E-3</v>
      </c>
      <c r="H475" s="68">
        <v>1.2360000000000001E-3</v>
      </c>
      <c r="I475" s="68">
        <v>1.83E-4</v>
      </c>
    </row>
    <row r="476" spans="1:9" hidden="1" outlineLevel="2">
      <c r="A476" s="18" t="s">
        <v>15</v>
      </c>
      <c r="B476" s="18" t="s">
        <v>212</v>
      </c>
      <c r="C476" s="18" t="s">
        <v>1195</v>
      </c>
      <c r="D476" s="18" t="s">
        <v>635</v>
      </c>
      <c r="E476" s="18" t="s">
        <v>1198</v>
      </c>
      <c r="F476" s="18" t="s">
        <v>642</v>
      </c>
      <c r="G476" s="68">
        <v>2.8049999999999998E-3</v>
      </c>
      <c r="H476" s="68">
        <v>1.2360000000000001E-3</v>
      </c>
      <c r="I476" s="68">
        <v>1.83E-4</v>
      </c>
    </row>
    <row r="477" spans="1:9" hidden="1" outlineLevel="2">
      <c r="A477" s="18" t="s">
        <v>15</v>
      </c>
      <c r="B477" s="18" t="s">
        <v>212</v>
      </c>
      <c r="C477" s="18" t="s">
        <v>1195</v>
      </c>
      <c r="D477" s="18" t="s">
        <v>635</v>
      </c>
      <c r="E477" s="18" t="s">
        <v>1199</v>
      </c>
      <c r="F477" s="18" t="s">
        <v>701</v>
      </c>
      <c r="G477" s="68">
        <v>3.0509999999999999E-3</v>
      </c>
      <c r="H477" s="68">
        <v>3.7229999999999999E-2</v>
      </c>
      <c r="I477" s="68">
        <v>8.1000000000000006E-4</v>
      </c>
    </row>
    <row r="478" spans="1:9" hidden="1" outlineLevel="2">
      <c r="A478" s="18" t="s">
        <v>15</v>
      </c>
      <c r="B478" s="18" t="s">
        <v>212</v>
      </c>
      <c r="C478" s="18" t="s">
        <v>1195</v>
      </c>
      <c r="D478" s="18" t="s">
        <v>635</v>
      </c>
      <c r="E478" s="18" t="s">
        <v>1200</v>
      </c>
      <c r="F478" s="18" t="s">
        <v>701</v>
      </c>
      <c r="G478" s="68">
        <v>3.3210000000000002E-3</v>
      </c>
      <c r="H478" s="68">
        <v>4.0559999999999992E-2</v>
      </c>
      <c r="I478" s="68">
        <v>8.8199999999999997E-4</v>
      </c>
    </row>
    <row r="479" spans="1:9" hidden="1" outlineLevel="2">
      <c r="A479" s="18" t="s">
        <v>15</v>
      </c>
      <c r="B479" s="18" t="s">
        <v>212</v>
      </c>
      <c r="C479" s="18" t="s">
        <v>1195</v>
      </c>
      <c r="D479" s="18" t="s">
        <v>635</v>
      </c>
      <c r="E479" s="18" t="s">
        <v>1201</v>
      </c>
      <c r="F479" s="18" t="s">
        <v>701</v>
      </c>
      <c r="G479" s="68">
        <v>1.8090000000000001E-3</v>
      </c>
      <c r="H479" s="68">
        <v>2.2080000000000002E-2</v>
      </c>
      <c r="I479" s="68">
        <v>4.8000000000000001E-4</v>
      </c>
    </row>
    <row r="480" spans="1:9" outlineLevel="1" collapsed="1">
      <c r="A480" s="62"/>
      <c r="B480" s="65" t="s">
        <v>2480</v>
      </c>
      <c r="C480" s="62"/>
      <c r="D480" s="62"/>
      <c r="E480" s="62"/>
      <c r="F480" s="62"/>
      <c r="G480" s="68">
        <f>SUBTOTAL(9,G474:G479)</f>
        <v>1.6596E-2</v>
      </c>
      <c r="H480" s="68">
        <f>SUBTOTAL(9,H474:H479)</f>
        <v>0.10357799999999999</v>
      </c>
      <c r="I480" s="68">
        <f>SUBTOTAL(9,I474:I479)</f>
        <v>2.7209999999999999E-3</v>
      </c>
    </row>
    <row r="481" spans="1:9" hidden="1" outlineLevel="2">
      <c r="A481" s="18" t="s">
        <v>15</v>
      </c>
      <c r="B481" s="18" t="s">
        <v>213</v>
      </c>
      <c r="C481" s="18" t="s">
        <v>1202</v>
      </c>
      <c r="D481" s="18" t="s">
        <v>635</v>
      </c>
      <c r="E481" s="18" t="s">
        <v>1203</v>
      </c>
      <c r="F481" s="18" t="s">
        <v>642</v>
      </c>
      <c r="G481" s="68">
        <v>5.5750000000000001E-3</v>
      </c>
      <c r="H481" s="68">
        <v>6.6369999999999997E-3</v>
      </c>
      <c r="I481" s="68">
        <v>3.6499999999999998E-4</v>
      </c>
    </row>
    <row r="482" spans="1:9" hidden="1" outlineLevel="2">
      <c r="A482" s="18" t="s">
        <v>15</v>
      </c>
      <c r="B482" s="18" t="s">
        <v>213</v>
      </c>
      <c r="C482" s="18" t="s">
        <v>1202</v>
      </c>
      <c r="D482" s="18" t="s">
        <v>635</v>
      </c>
      <c r="E482" s="18" t="s">
        <v>1204</v>
      </c>
      <c r="F482" s="18" t="s">
        <v>1205</v>
      </c>
      <c r="G482" s="68">
        <v>0</v>
      </c>
      <c r="H482" s="68">
        <v>0</v>
      </c>
      <c r="I482" s="68">
        <v>0</v>
      </c>
    </row>
    <row r="483" spans="1:9" hidden="1" outlineLevel="2">
      <c r="A483" s="18" t="s">
        <v>15</v>
      </c>
      <c r="B483" s="18" t="s">
        <v>213</v>
      </c>
      <c r="C483" s="18" t="s">
        <v>1202</v>
      </c>
      <c r="D483" s="18" t="s">
        <v>635</v>
      </c>
      <c r="E483" s="18" t="s">
        <v>1206</v>
      </c>
      <c r="F483" s="18" t="s">
        <v>1205</v>
      </c>
      <c r="G483" s="68">
        <v>0</v>
      </c>
      <c r="H483" s="68">
        <v>0</v>
      </c>
      <c r="I483" s="68">
        <v>0</v>
      </c>
    </row>
    <row r="484" spans="1:9" hidden="1" outlineLevel="2">
      <c r="A484" s="18" t="s">
        <v>15</v>
      </c>
      <c r="B484" s="18" t="s">
        <v>213</v>
      </c>
      <c r="C484" s="18" t="s">
        <v>1202</v>
      </c>
      <c r="D484" s="18" t="s">
        <v>635</v>
      </c>
      <c r="E484" s="18" t="s">
        <v>1207</v>
      </c>
      <c r="F484" s="18" t="s">
        <v>1205</v>
      </c>
      <c r="G484" s="68">
        <v>0</v>
      </c>
      <c r="H484" s="68">
        <v>0</v>
      </c>
      <c r="I484" s="68">
        <v>0</v>
      </c>
    </row>
    <row r="485" spans="1:9" hidden="1" outlineLevel="2">
      <c r="A485" s="18" t="s">
        <v>15</v>
      </c>
      <c r="B485" s="18" t="s">
        <v>213</v>
      </c>
      <c r="C485" s="18" t="s">
        <v>1202</v>
      </c>
      <c r="D485" s="18" t="s">
        <v>635</v>
      </c>
      <c r="E485" s="18" t="s">
        <v>1208</v>
      </c>
      <c r="F485" s="18" t="s">
        <v>1205</v>
      </c>
      <c r="G485" s="68">
        <v>0</v>
      </c>
      <c r="H485" s="68">
        <v>0</v>
      </c>
      <c r="I485" s="68">
        <v>0</v>
      </c>
    </row>
    <row r="486" spans="1:9" hidden="1" outlineLevel="2">
      <c r="A486" s="18" t="s">
        <v>15</v>
      </c>
      <c r="B486" s="18" t="s">
        <v>213</v>
      </c>
      <c r="C486" s="18" t="s">
        <v>1202</v>
      </c>
      <c r="D486" s="18" t="s">
        <v>635</v>
      </c>
      <c r="E486" s="18" t="s">
        <v>1209</v>
      </c>
      <c r="F486" s="18" t="s">
        <v>1205</v>
      </c>
      <c r="G486" s="68">
        <v>0</v>
      </c>
      <c r="H486" s="68">
        <v>0</v>
      </c>
      <c r="I486" s="68">
        <v>0</v>
      </c>
    </row>
    <row r="487" spans="1:9" hidden="1" outlineLevel="2">
      <c r="A487" s="18" t="s">
        <v>15</v>
      </c>
      <c r="B487" s="18" t="s">
        <v>213</v>
      </c>
      <c r="C487" s="18" t="s">
        <v>1202</v>
      </c>
      <c r="D487" s="18" t="s">
        <v>635</v>
      </c>
      <c r="E487" s="18" t="s">
        <v>1210</v>
      </c>
      <c r="F487" s="18" t="s">
        <v>1205</v>
      </c>
      <c r="G487" s="68">
        <v>0</v>
      </c>
      <c r="H487" s="68">
        <v>0</v>
      </c>
      <c r="I487" s="68">
        <v>0</v>
      </c>
    </row>
    <row r="488" spans="1:9" hidden="1" outlineLevel="2">
      <c r="A488" s="18" t="s">
        <v>15</v>
      </c>
      <c r="B488" s="18" t="s">
        <v>213</v>
      </c>
      <c r="C488" s="18" t="s">
        <v>1202</v>
      </c>
      <c r="D488" s="18" t="s">
        <v>635</v>
      </c>
      <c r="E488" s="18" t="s">
        <v>1211</v>
      </c>
      <c r="F488" s="18" t="s">
        <v>1205</v>
      </c>
      <c r="G488" s="68">
        <v>0</v>
      </c>
      <c r="H488" s="68">
        <v>0</v>
      </c>
      <c r="I488" s="68">
        <v>0</v>
      </c>
    </row>
    <row r="489" spans="1:9" hidden="1" outlineLevel="2">
      <c r="A489" s="18" t="s">
        <v>15</v>
      </c>
      <c r="B489" s="18" t="s">
        <v>213</v>
      </c>
      <c r="C489" s="18" t="s">
        <v>1202</v>
      </c>
      <c r="D489" s="18" t="s">
        <v>635</v>
      </c>
      <c r="E489" s="18" t="s">
        <v>1212</v>
      </c>
      <c r="F489" s="18" t="s">
        <v>1205</v>
      </c>
      <c r="G489" s="68">
        <v>0</v>
      </c>
      <c r="H489" s="68">
        <v>0</v>
      </c>
      <c r="I489" s="68">
        <v>0</v>
      </c>
    </row>
    <row r="490" spans="1:9" hidden="1" outlineLevel="2">
      <c r="A490" s="18" t="s">
        <v>15</v>
      </c>
      <c r="B490" s="18" t="s">
        <v>213</v>
      </c>
      <c r="C490" s="18" t="s">
        <v>1202</v>
      </c>
      <c r="D490" s="18" t="s">
        <v>635</v>
      </c>
      <c r="E490" s="18" t="s">
        <v>1213</v>
      </c>
      <c r="F490" s="18" t="s">
        <v>1205</v>
      </c>
      <c r="G490" s="68">
        <v>1.8258E-2</v>
      </c>
      <c r="H490" s="68">
        <v>2.1735499999999998E-2</v>
      </c>
      <c r="I490" s="68">
        <v>1.1954999999999999E-3</v>
      </c>
    </row>
    <row r="491" spans="1:9" hidden="1" outlineLevel="2">
      <c r="A491" s="18" t="s">
        <v>15</v>
      </c>
      <c r="B491" s="18" t="s">
        <v>213</v>
      </c>
      <c r="C491" s="18" t="s">
        <v>1202</v>
      </c>
      <c r="D491" s="18" t="s">
        <v>635</v>
      </c>
      <c r="E491" s="18" t="s">
        <v>1214</v>
      </c>
      <c r="F491" s="18" t="s">
        <v>1205</v>
      </c>
      <c r="G491" s="68">
        <v>2.5228500000000001E-2</v>
      </c>
      <c r="H491" s="68">
        <v>3.0033999999999995E-2</v>
      </c>
      <c r="I491" s="68">
        <v>1.6519999999999998E-3</v>
      </c>
    </row>
    <row r="492" spans="1:9" hidden="1" outlineLevel="2">
      <c r="A492" s="18" t="s">
        <v>15</v>
      </c>
      <c r="B492" s="18" t="s">
        <v>213</v>
      </c>
      <c r="C492" s="18" t="s">
        <v>1202</v>
      </c>
      <c r="D492" s="18" t="s">
        <v>635</v>
      </c>
      <c r="E492" s="18" t="s">
        <v>1215</v>
      </c>
      <c r="F492" s="18" t="s">
        <v>1205</v>
      </c>
      <c r="G492" s="68">
        <v>0</v>
      </c>
      <c r="H492" s="68">
        <v>0</v>
      </c>
      <c r="I492" s="68">
        <v>0</v>
      </c>
    </row>
    <row r="493" spans="1:9" hidden="1" outlineLevel="2">
      <c r="A493" s="18" t="s">
        <v>15</v>
      </c>
      <c r="B493" s="18" t="s">
        <v>213</v>
      </c>
      <c r="C493" s="18" t="s">
        <v>1202</v>
      </c>
      <c r="D493" s="18" t="s">
        <v>635</v>
      </c>
      <c r="E493" s="18" t="s">
        <v>1216</v>
      </c>
      <c r="F493" s="18" t="s">
        <v>644</v>
      </c>
      <c r="G493" s="68">
        <v>0</v>
      </c>
      <c r="H493" s="68">
        <v>0</v>
      </c>
      <c r="I493" s="68">
        <v>0</v>
      </c>
    </row>
    <row r="494" spans="1:9" hidden="1" outlineLevel="2">
      <c r="A494" s="18" t="s">
        <v>15</v>
      </c>
      <c r="B494" s="18" t="s">
        <v>213</v>
      </c>
      <c r="C494" s="18" t="s">
        <v>1202</v>
      </c>
      <c r="D494" s="18" t="s">
        <v>635</v>
      </c>
      <c r="E494" s="18" t="s">
        <v>1217</v>
      </c>
      <c r="F494" s="18" t="s">
        <v>644</v>
      </c>
      <c r="G494" s="68">
        <v>0</v>
      </c>
      <c r="H494" s="68">
        <v>0</v>
      </c>
      <c r="I494" s="68">
        <v>0</v>
      </c>
    </row>
    <row r="495" spans="1:9" hidden="1" outlineLevel="2">
      <c r="A495" s="18" t="s">
        <v>15</v>
      </c>
      <c r="B495" s="18" t="s">
        <v>213</v>
      </c>
      <c r="C495" s="18" t="s">
        <v>1202</v>
      </c>
      <c r="D495" s="18" t="s">
        <v>635</v>
      </c>
      <c r="E495" s="18" t="s">
        <v>1218</v>
      </c>
      <c r="F495" s="18" t="s">
        <v>644</v>
      </c>
      <c r="G495" s="68">
        <v>0</v>
      </c>
      <c r="H495" s="68">
        <v>0</v>
      </c>
      <c r="I495" s="68">
        <v>0</v>
      </c>
    </row>
    <row r="496" spans="1:9" hidden="1" outlineLevel="2">
      <c r="A496" s="18" t="s">
        <v>15</v>
      </c>
      <c r="B496" s="18" t="s">
        <v>213</v>
      </c>
      <c r="C496" s="18" t="s">
        <v>1202</v>
      </c>
      <c r="D496" s="18" t="s">
        <v>635</v>
      </c>
      <c r="E496" s="18" t="s">
        <v>1219</v>
      </c>
      <c r="F496" s="18" t="s">
        <v>644</v>
      </c>
      <c r="G496" s="68">
        <v>0</v>
      </c>
      <c r="H496" s="68">
        <v>0</v>
      </c>
      <c r="I496" s="68">
        <v>0</v>
      </c>
    </row>
    <row r="497" spans="1:9" hidden="1" outlineLevel="2">
      <c r="A497" s="18" t="s">
        <v>15</v>
      </c>
      <c r="B497" s="18" t="s">
        <v>213</v>
      </c>
      <c r="C497" s="18" t="s">
        <v>1202</v>
      </c>
      <c r="D497" s="18" t="s">
        <v>635</v>
      </c>
      <c r="E497" s="18" t="s">
        <v>1220</v>
      </c>
      <c r="F497" s="18" t="s">
        <v>644</v>
      </c>
      <c r="G497" s="68">
        <v>0</v>
      </c>
      <c r="H497" s="68">
        <v>0</v>
      </c>
      <c r="I497" s="68">
        <v>0</v>
      </c>
    </row>
    <row r="498" spans="1:9" hidden="1" outlineLevel="2">
      <c r="A498" s="18" t="s">
        <v>15</v>
      </c>
      <c r="B498" s="18" t="s">
        <v>213</v>
      </c>
      <c r="C498" s="18" t="s">
        <v>1202</v>
      </c>
      <c r="D498" s="18" t="s">
        <v>635</v>
      </c>
      <c r="E498" s="18" t="s">
        <v>1221</v>
      </c>
      <c r="F498" s="18" t="s">
        <v>644</v>
      </c>
      <c r="G498" s="68">
        <v>0</v>
      </c>
      <c r="H498" s="68">
        <v>0</v>
      </c>
      <c r="I498" s="68">
        <v>0</v>
      </c>
    </row>
    <row r="499" spans="1:9" hidden="1" outlineLevel="2">
      <c r="A499" s="18" t="s">
        <v>15</v>
      </c>
      <c r="B499" s="18" t="s">
        <v>213</v>
      </c>
      <c r="C499" s="18" t="s">
        <v>1202</v>
      </c>
      <c r="D499" s="18" t="s">
        <v>635</v>
      </c>
      <c r="E499" s="18" t="s">
        <v>1222</v>
      </c>
      <c r="F499" s="18" t="s">
        <v>712</v>
      </c>
      <c r="G499" s="68">
        <v>0</v>
      </c>
      <c r="H499" s="68">
        <v>0</v>
      </c>
      <c r="I499" s="68">
        <v>0</v>
      </c>
    </row>
    <row r="500" spans="1:9" hidden="1" outlineLevel="2">
      <c r="A500" s="18" t="s">
        <v>15</v>
      </c>
      <c r="B500" s="18" t="s">
        <v>213</v>
      </c>
      <c r="C500" s="18" t="s">
        <v>1202</v>
      </c>
      <c r="D500" s="18" t="s">
        <v>635</v>
      </c>
      <c r="E500" s="18" t="s">
        <v>1223</v>
      </c>
      <c r="F500" s="18" t="s">
        <v>1224</v>
      </c>
      <c r="G500" s="68">
        <v>0</v>
      </c>
      <c r="H500" s="68">
        <v>0</v>
      </c>
      <c r="I500" s="68">
        <v>3.2654999999999993E-3</v>
      </c>
    </row>
    <row r="501" spans="1:9" hidden="1" outlineLevel="2">
      <c r="A501" s="18" t="s">
        <v>15</v>
      </c>
      <c r="B501" s="18" t="s">
        <v>213</v>
      </c>
      <c r="C501" s="18" t="s">
        <v>1202</v>
      </c>
      <c r="D501" s="18" t="s">
        <v>635</v>
      </c>
      <c r="E501" s="18" t="s">
        <v>1225</v>
      </c>
      <c r="F501" s="18" t="s">
        <v>700</v>
      </c>
      <c r="G501" s="68">
        <v>0</v>
      </c>
      <c r="H501" s="68">
        <v>0</v>
      </c>
      <c r="I501" s="68">
        <v>5.0000000000000001E-4</v>
      </c>
    </row>
    <row r="502" spans="1:9" hidden="1" outlineLevel="2">
      <c r="A502" s="18" t="s">
        <v>15</v>
      </c>
      <c r="B502" s="18" t="s">
        <v>213</v>
      </c>
      <c r="C502" s="18" t="s">
        <v>1202</v>
      </c>
      <c r="D502" s="18" t="s">
        <v>635</v>
      </c>
      <c r="E502" s="18" t="s">
        <v>1226</v>
      </c>
      <c r="F502" s="18" t="s">
        <v>1227</v>
      </c>
      <c r="G502" s="68">
        <v>0</v>
      </c>
      <c r="H502" s="68">
        <v>0</v>
      </c>
      <c r="I502" s="68">
        <v>0</v>
      </c>
    </row>
    <row r="503" spans="1:9" hidden="1" outlineLevel="2">
      <c r="A503" s="18" t="s">
        <v>15</v>
      </c>
      <c r="B503" s="18" t="s">
        <v>213</v>
      </c>
      <c r="C503" s="18" t="s">
        <v>1202</v>
      </c>
      <c r="D503" s="18" t="s">
        <v>635</v>
      </c>
      <c r="E503" s="18" t="s">
        <v>1228</v>
      </c>
      <c r="F503" s="18" t="s">
        <v>1229</v>
      </c>
      <c r="G503" s="68">
        <v>0</v>
      </c>
      <c r="H503" s="68">
        <v>0</v>
      </c>
      <c r="I503" s="68">
        <v>0</v>
      </c>
    </row>
    <row r="504" spans="1:9" hidden="1" outlineLevel="2">
      <c r="A504" s="18" t="s">
        <v>15</v>
      </c>
      <c r="B504" s="18" t="s">
        <v>213</v>
      </c>
      <c r="C504" s="18" t="s">
        <v>1202</v>
      </c>
      <c r="D504" s="18" t="s">
        <v>635</v>
      </c>
      <c r="E504" s="18" t="s">
        <v>1230</v>
      </c>
      <c r="F504" s="18" t="s">
        <v>1231</v>
      </c>
      <c r="G504" s="68">
        <v>6.8308999999999995E-2</v>
      </c>
      <c r="H504" s="68">
        <v>1.9754000000000001E-2</v>
      </c>
      <c r="I504" s="68">
        <v>1.4637499999999999E-2</v>
      </c>
    </row>
    <row r="505" spans="1:9" hidden="1" outlineLevel="2">
      <c r="A505" s="18" t="s">
        <v>15</v>
      </c>
      <c r="B505" s="18" t="s">
        <v>213</v>
      </c>
      <c r="C505" s="18" t="s">
        <v>1202</v>
      </c>
      <c r="D505" s="18" t="s">
        <v>635</v>
      </c>
      <c r="E505" s="18" t="s">
        <v>1232</v>
      </c>
      <c r="F505" s="18" t="s">
        <v>1231</v>
      </c>
      <c r="G505" s="68">
        <v>7.1097999999999995E-2</v>
      </c>
      <c r="H505" s="68">
        <v>2.0560500000000002E-2</v>
      </c>
      <c r="I505" s="68">
        <v>1.5235500000000003E-2</v>
      </c>
    </row>
    <row r="506" spans="1:9" hidden="1" outlineLevel="2">
      <c r="A506" s="18" t="s">
        <v>15</v>
      </c>
      <c r="B506" s="18" t="s">
        <v>213</v>
      </c>
      <c r="C506" s="18" t="s">
        <v>1202</v>
      </c>
      <c r="D506" s="18" t="s">
        <v>635</v>
      </c>
      <c r="E506" s="18" t="s">
        <v>1233</v>
      </c>
      <c r="F506" s="18" t="s">
        <v>1231</v>
      </c>
      <c r="G506" s="68">
        <v>7.2729500000000002E-2</v>
      </c>
      <c r="H506" s="68">
        <v>2.1031999999999999E-2</v>
      </c>
      <c r="I506" s="68">
        <v>1.5585000000000002E-2</v>
      </c>
    </row>
    <row r="507" spans="1:9" outlineLevel="1" collapsed="1">
      <c r="A507" s="62"/>
      <c r="B507" s="65" t="s">
        <v>2481</v>
      </c>
      <c r="C507" s="62"/>
      <c r="D507" s="62"/>
      <c r="E507" s="62"/>
      <c r="F507" s="62"/>
      <c r="G507" s="68">
        <f>SUBTOTAL(9,G481:G506)</f>
        <v>0.26119799999999999</v>
      </c>
      <c r="H507" s="68">
        <f>SUBTOTAL(9,H481:H506)</f>
        <v>0.119753</v>
      </c>
      <c r="I507" s="68">
        <f>SUBTOTAL(9,I481:I506)</f>
        <v>5.2436000000000003E-2</v>
      </c>
    </row>
    <row r="508" spans="1:9" hidden="1" outlineLevel="2">
      <c r="A508" s="18" t="s">
        <v>15</v>
      </c>
      <c r="B508" s="18" t="s">
        <v>214</v>
      </c>
      <c r="C508" s="18" t="s">
        <v>1234</v>
      </c>
      <c r="D508" s="18" t="s">
        <v>635</v>
      </c>
      <c r="E508" s="18" t="s">
        <v>1235</v>
      </c>
      <c r="F508" s="18" t="s">
        <v>1072</v>
      </c>
      <c r="G508" s="68">
        <v>9.8999999999999999E-4</v>
      </c>
      <c r="H508" s="68">
        <v>3.9700000000000004E-3</v>
      </c>
      <c r="I508" s="68">
        <v>6.5000000000000008E-5</v>
      </c>
    </row>
    <row r="509" spans="1:9" hidden="1" outlineLevel="2">
      <c r="A509" s="18" t="s">
        <v>15</v>
      </c>
      <c r="B509" s="18" t="s">
        <v>214</v>
      </c>
      <c r="C509" s="18" t="s">
        <v>1234</v>
      </c>
      <c r="D509" s="18" t="s">
        <v>635</v>
      </c>
      <c r="E509" s="18" t="s">
        <v>1236</v>
      </c>
      <c r="F509" s="18" t="s">
        <v>1072</v>
      </c>
      <c r="G509" s="68">
        <v>0</v>
      </c>
      <c r="H509" s="68">
        <v>0</v>
      </c>
      <c r="I509" s="68">
        <v>0</v>
      </c>
    </row>
    <row r="510" spans="1:9" hidden="1" outlineLevel="2">
      <c r="A510" s="18" t="s">
        <v>15</v>
      </c>
      <c r="B510" s="18" t="s">
        <v>214</v>
      </c>
      <c r="C510" s="18" t="s">
        <v>1234</v>
      </c>
      <c r="D510" s="18" t="s">
        <v>635</v>
      </c>
      <c r="E510" s="18" t="s">
        <v>1237</v>
      </c>
      <c r="F510" s="18" t="s">
        <v>1072</v>
      </c>
      <c r="G510" s="68">
        <v>9.6499999999999993E-4</v>
      </c>
      <c r="H510" s="68">
        <v>3.8650000000000008E-3</v>
      </c>
      <c r="I510" s="68">
        <v>6.5000000000000008E-5</v>
      </c>
    </row>
    <row r="511" spans="1:9" hidden="1" outlineLevel="2">
      <c r="A511" s="18" t="s">
        <v>15</v>
      </c>
      <c r="B511" s="18" t="s">
        <v>214</v>
      </c>
      <c r="C511" s="18" t="s">
        <v>1234</v>
      </c>
      <c r="D511" s="18" t="s">
        <v>635</v>
      </c>
      <c r="E511" s="18" t="s">
        <v>1238</v>
      </c>
      <c r="F511" s="18" t="s">
        <v>745</v>
      </c>
      <c r="G511" s="68">
        <v>1.0950000000000001E-3</v>
      </c>
      <c r="H511" s="68">
        <v>3.8700000000000002E-3</v>
      </c>
      <c r="I511" s="68">
        <v>7.4999999999999993E-5</v>
      </c>
    </row>
    <row r="512" spans="1:9" hidden="1" outlineLevel="2">
      <c r="A512" s="18" t="s">
        <v>15</v>
      </c>
      <c r="B512" s="18" t="s">
        <v>214</v>
      </c>
      <c r="C512" s="18" t="s">
        <v>1234</v>
      </c>
      <c r="D512" s="18" t="s">
        <v>635</v>
      </c>
      <c r="E512" s="18" t="s">
        <v>1238</v>
      </c>
      <c r="F512" s="18" t="s">
        <v>644</v>
      </c>
      <c r="G512" s="68">
        <v>6.2449999999999997E-3</v>
      </c>
      <c r="H512" s="68">
        <v>3.7199999999999998E-3</v>
      </c>
      <c r="I512" s="68">
        <v>6.2500000000000001E-4</v>
      </c>
    </row>
    <row r="513" spans="1:9" hidden="1" outlineLevel="2">
      <c r="A513" s="18" t="s">
        <v>15</v>
      </c>
      <c r="B513" s="18" t="s">
        <v>214</v>
      </c>
      <c r="C513" s="18" t="s">
        <v>1234</v>
      </c>
      <c r="D513" s="18" t="s">
        <v>635</v>
      </c>
      <c r="E513" s="18" t="s">
        <v>1239</v>
      </c>
      <c r="F513" s="18" t="s">
        <v>1240</v>
      </c>
      <c r="G513" s="68">
        <v>0</v>
      </c>
      <c r="H513" s="68">
        <v>0</v>
      </c>
      <c r="I513" s="68">
        <v>2.1883499999999997E-2</v>
      </c>
    </row>
    <row r="514" spans="1:9" hidden="1" outlineLevel="2">
      <c r="A514" s="18" t="s">
        <v>15</v>
      </c>
      <c r="B514" s="18" t="s">
        <v>214</v>
      </c>
      <c r="C514" s="18" t="s">
        <v>1234</v>
      </c>
      <c r="D514" s="18" t="s">
        <v>635</v>
      </c>
      <c r="E514" s="18" t="s">
        <v>1241</v>
      </c>
      <c r="F514" s="18" t="s">
        <v>1240</v>
      </c>
      <c r="G514" s="68">
        <v>0</v>
      </c>
      <c r="H514" s="68">
        <v>0</v>
      </c>
      <c r="I514" s="68">
        <v>1.3220000000000001E-2</v>
      </c>
    </row>
    <row r="515" spans="1:9" hidden="1" outlineLevel="2">
      <c r="A515" s="18" t="s">
        <v>15</v>
      </c>
      <c r="B515" s="18" t="s">
        <v>214</v>
      </c>
      <c r="C515" s="18" t="s">
        <v>1234</v>
      </c>
      <c r="D515" s="18" t="s">
        <v>635</v>
      </c>
      <c r="E515" s="18" t="s">
        <v>1242</v>
      </c>
      <c r="F515" s="18" t="s">
        <v>1240</v>
      </c>
      <c r="G515" s="68">
        <v>0</v>
      </c>
      <c r="H515" s="68">
        <v>0</v>
      </c>
      <c r="I515" s="68">
        <v>9.859999999999999E-3</v>
      </c>
    </row>
    <row r="516" spans="1:9" hidden="1" outlineLevel="2">
      <c r="A516" s="18" t="s">
        <v>15</v>
      </c>
      <c r="B516" s="18" t="s">
        <v>214</v>
      </c>
      <c r="C516" s="18" t="s">
        <v>1234</v>
      </c>
      <c r="D516" s="18" t="s">
        <v>635</v>
      </c>
      <c r="E516" s="18" t="s">
        <v>1243</v>
      </c>
      <c r="F516" s="18" t="s">
        <v>1240</v>
      </c>
      <c r="G516" s="68">
        <v>0</v>
      </c>
      <c r="H516" s="68">
        <v>0</v>
      </c>
      <c r="I516" s="68">
        <v>0</v>
      </c>
    </row>
    <row r="517" spans="1:9" hidden="1" outlineLevel="2">
      <c r="A517" s="18" t="s">
        <v>15</v>
      </c>
      <c r="B517" s="18" t="s">
        <v>214</v>
      </c>
      <c r="C517" s="18" t="s">
        <v>1234</v>
      </c>
      <c r="D517" s="18" t="s">
        <v>635</v>
      </c>
      <c r="E517" s="18" t="s">
        <v>1244</v>
      </c>
      <c r="F517" s="18" t="s">
        <v>1240</v>
      </c>
      <c r="G517" s="68">
        <v>0</v>
      </c>
      <c r="H517" s="68">
        <v>0</v>
      </c>
      <c r="I517" s="68">
        <v>9.8800000000000016E-3</v>
      </c>
    </row>
    <row r="518" spans="1:9" hidden="1" outlineLevel="2">
      <c r="A518" s="18" t="s">
        <v>15</v>
      </c>
      <c r="B518" s="18" t="s">
        <v>214</v>
      </c>
      <c r="C518" s="18" t="s">
        <v>1234</v>
      </c>
      <c r="D518" s="18" t="s">
        <v>635</v>
      </c>
      <c r="E518" s="18" t="s">
        <v>1245</v>
      </c>
      <c r="F518" s="18" t="s">
        <v>1246</v>
      </c>
      <c r="G518" s="68">
        <v>2.66E-3</v>
      </c>
      <c r="H518" s="68">
        <v>1.585E-3</v>
      </c>
      <c r="I518" s="68">
        <v>1.7499999999999997E-4</v>
      </c>
    </row>
    <row r="519" spans="1:9" hidden="1" outlineLevel="2">
      <c r="A519" s="18" t="s">
        <v>15</v>
      </c>
      <c r="B519" s="18" t="s">
        <v>214</v>
      </c>
      <c r="C519" s="18" t="s">
        <v>1234</v>
      </c>
      <c r="D519" s="18" t="s">
        <v>635</v>
      </c>
      <c r="E519" s="18" t="s">
        <v>1245</v>
      </c>
      <c r="F519" s="18" t="s">
        <v>1247</v>
      </c>
      <c r="G519" s="68">
        <v>3.1949999999999999E-3</v>
      </c>
      <c r="H519" s="68">
        <v>1.8999999999999998E-4</v>
      </c>
      <c r="I519" s="68">
        <v>2.0999999999999998E-4</v>
      </c>
    </row>
    <row r="520" spans="1:9" outlineLevel="1" collapsed="1">
      <c r="A520" s="62"/>
      <c r="B520" s="65" t="s">
        <v>2482</v>
      </c>
      <c r="C520" s="62"/>
      <c r="D520" s="62"/>
      <c r="E520" s="62"/>
      <c r="F520" s="62"/>
      <c r="G520" s="68">
        <f>SUBTOTAL(9,G508:G519)</f>
        <v>1.515E-2</v>
      </c>
      <c r="H520" s="68">
        <f>SUBTOTAL(9,H508:H519)</f>
        <v>1.72E-2</v>
      </c>
      <c r="I520" s="68">
        <f>SUBTOTAL(9,I508:I519)</f>
        <v>5.6058500000000004E-2</v>
      </c>
    </row>
    <row r="521" spans="1:9" hidden="1" outlineLevel="2">
      <c r="A521" s="18" t="s">
        <v>15</v>
      </c>
      <c r="B521" s="18" t="s">
        <v>215</v>
      </c>
      <c r="C521" s="18" t="s">
        <v>1248</v>
      </c>
      <c r="D521" s="18" t="s">
        <v>635</v>
      </c>
      <c r="E521" s="18" t="s">
        <v>1249</v>
      </c>
      <c r="F521" s="18" t="s">
        <v>1137</v>
      </c>
      <c r="G521" s="68">
        <v>6.3299999999999997E-3</v>
      </c>
      <c r="H521" s="68">
        <v>7.5350000000000009E-3</v>
      </c>
      <c r="I521" s="68">
        <v>0.29203000000000001</v>
      </c>
    </row>
    <row r="522" spans="1:9" hidden="1" outlineLevel="2">
      <c r="A522" s="18" t="s">
        <v>15</v>
      </c>
      <c r="B522" s="18" t="s">
        <v>215</v>
      </c>
      <c r="C522" s="18" t="s">
        <v>1248</v>
      </c>
      <c r="D522" s="18" t="s">
        <v>635</v>
      </c>
      <c r="E522" s="18" t="s">
        <v>1250</v>
      </c>
      <c r="F522" s="18" t="s">
        <v>684</v>
      </c>
      <c r="G522" s="68">
        <v>0</v>
      </c>
      <c r="H522" s="68">
        <v>0</v>
      </c>
      <c r="I522" s="68">
        <v>0</v>
      </c>
    </row>
    <row r="523" spans="1:9" hidden="1" outlineLevel="2">
      <c r="A523" s="18" t="s">
        <v>15</v>
      </c>
      <c r="B523" s="18" t="s">
        <v>215</v>
      </c>
      <c r="C523" s="18" t="s">
        <v>1248</v>
      </c>
      <c r="D523" s="18" t="s">
        <v>635</v>
      </c>
      <c r="E523" s="18" t="s">
        <v>1251</v>
      </c>
      <c r="F523" s="18" t="s">
        <v>1252</v>
      </c>
      <c r="G523" s="69"/>
      <c r="H523" s="69"/>
      <c r="I523" s="68">
        <v>1.0950000000000001E-3</v>
      </c>
    </row>
    <row r="524" spans="1:9" outlineLevel="1" collapsed="1">
      <c r="A524" s="62"/>
      <c r="B524" s="65" t="s">
        <v>2483</v>
      </c>
      <c r="C524" s="62"/>
      <c r="D524" s="62"/>
      <c r="E524" s="62"/>
      <c r="F524" s="62"/>
      <c r="G524" s="69">
        <f>SUBTOTAL(9,G521:G523)</f>
        <v>6.3299999999999997E-3</v>
      </c>
      <c r="H524" s="69">
        <f>SUBTOTAL(9,H521:H523)</f>
        <v>7.5350000000000009E-3</v>
      </c>
      <c r="I524" s="68">
        <f>SUBTOTAL(9,I521:I523)</f>
        <v>0.29312500000000002</v>
      </c>
    </row>
    <row r="525" spans="1:9" hidden="1" outlineLevel="2">
      <c r="A525" s="18" t="s">
        <v>15</v>
      </c>
      <c r="B525" s="18" t="s">
        <v>216</v>
      </c>
      <c r="C525" s="18" t="s">
        <v>1253</v>
      </c>
      <c r="D525" s="18" t="s">
        <v>635</v>
      </c>
      <c r="E525" s="18" t="s">
        <v>1254</v>
      </c>
      <c r="F525" s="18" t="s">
        <v>1255</v>
      </c>
      <c r="G525" s="68">
        <v>0</v>
      </c>
      <c r="H525" s="68">
        <v>0</v>
      </c>
      <c r="I525" s="68">
        <v>2.4364E-2</v>
      </c>
    </row>
    <row r="526" spans="1:9" hidden="1" outlineLevel="2">
      <c r="A526" s="18" t="s">
        <v>15</v>
      </c>
      <c r="B526" s="18" t="s">
        <v>216</v>
      </c>
      <c r="C526" s="18" t="s">
        <v>1253</v>
      </c>
      <c r="D526" s="18" t="s">
        <v>635</v>
      </c>
      <c r="E526" s="18" t="s">
        <v>1256</v>
      </c>
      <c r="F526" s="18" t="s">
        <v>1255</v>
      </c>
      <c r="G526" s="68">
        <v>0</v>
      </c>
      <c r="H526" s="68">
        <v>0</v>
      </c>
      <c r="I526" s="68">
        <v>8.2614999999999997E-3</v>
      </c>
    </row>
    <row r="527" spans="1:9" hidden="1" outlineLevel="2">
      <c r="A527" s="18" t="s">
        <v>15</v>
      </c>
      <c r="B527" s="18" t="s">
        <v>216</v>
      </c>
      <c r="C527" s="18" t="s">
        <v>1253</v>
      </c>
      <c r="D527" s="18" t="s">
        <v>635</v>
      </c>
      <c r="E527" s="18" t="s">
        <v>1257</v>
      </c>
      <c r="F527" s="18" t="s">
        <v>1255</v>
      </c>
      <c r="G527" s="68">
        <v>0</v>
      </c>
      <c r="H527" s="68">
        <v>0</v>
      </c>
      <c r="I527" s="68">
        <v>1.0385999999999999E-2</v>
      </c>
    </row>
    <row r="528" spans="1:9" hidden="1" outlineLevel="2">
      <c r="A528" s="18" t="s">
        <v>15</v>
      </c>
      <c r="B528" s="18" t="s">
        <v>216</v>
      </c>
      <c r="C528" s="18" t="s">
        <v>1253</v>
      </c>
      <c r="D528" s="18" t="s">
        <v>635</v>
      </c>
      <c r="E528" s="18" t="s">
        <v>1258</v>
      </c>
      <c r="F528" s="18" t="s">
        <v>1259</v>
      </c>
      <c r="G528" s="68">
        <v>0</v>
      </c>
      <c r="H528" s="68">
        <v>0</v>
      </c>
      <c r="I528" s="68">
        <v>2.3793500000000002E-2</v>
      </c>
    </row>
    <row r="529" spans="1:9" hidden="1" outlineLevel="2">
      <c r="A529" s="18" t="s">
        <v>15</v>
      </c>
      <c r="B529" s="18" t="s">
        <v>216</v>
      </c>
      <c r="C529" s="18" t="s">
        <v>1253</v>
      </c>
      <c r="D529" s="18" t="s">
        <v>635</v>
      </c>
      <c r="E529" s="18" t="s">
        <v>1260</v>
      </c>
      <c r="F529" s="18" t="s">
        <v>1255</v>
      </c>
      <c r="G529" s="68">
        <v>0</v>
      </c>
      <c r="H529" s="68">
        <v>0</v>
      </c>
      <c r="I529" s="68">
        <v>2.9115500000000002E-2</v>
      </c>
    </row>
    <row r="530" spans="1:9" hidden="1" outlineLevel="2">
      <c r="A530" s="18" t="s">
        <v>15</v>
      </c>
      <c r="B530" s="18" t="s">
        <v>216</v>
      </c>
      <c r="C530" s="18" t="s">
        <v>1253</v>
      </c>
      <c r="D530" s="18" t="s">
        <v>635</v>
      </c>
      <c r="E530" s="18" t="s">
        <v>1261</v>
      </c>
      <c r="F530" s="18" t="s">
        <v>1262</v>
      </c>
      <c r="G530" s="68">
        <v>0</v>
      </c>
      <c r="H530" s="68">
        <v>0</v>
      </c>
      <c r="I530" s="68">
        <v>2.8925999999999997E-2</v>
      </c>
    </row>
    <row r="531" spans="1:9" hidden="1" outlineLevel="2">
      <c r="A531" s="18" t="s">
        <v>15</v>
      </c>
      <c r="B531" s="18" t="s">
        <v>216</v>
      </c>
      <c r="C531" s="18" t="s">
        <v>1253</v>
      </c>
      <c r="D531" s="18" t="s">
        <v>635</v>
      </c>
      <c r="E531" s="18" t="s">
        <v>1263</v>
      </c>
      <c r="F531" s="18" t="s">
        <v>1259</v>
      </c>
      <c r="G531" s="68">
        <v>0</v>
      </c>
      <c r="H531" s="68">
        <v>0</v>
      </c>
      <c r="I531" s="68">
        <v>2.0892499999999998E-2</v>
      </c>
    </row>
    <row r="532" spans="1:9" hidden="1" outlineLevel="2">
      <c r="A532" s="18" t="s">
        <v>15</v>
      </c>
      <c r="B532" s="18" t="s">
        <v>216</v>
      </c>
      <c r="C532" s="18" t="s">
        <v>1253</v>
      </c>
      <c r="D532" s="18" t="s">
        <v>635</v>
      </c>
      <c r="E532" s="18" t="s">
        <v>1264</v>
      </c>
      <c r="F532" s="18" t="s">
        <v>1255</v>
      </c>
      <c r="G532" s="68">
        <v>0</v>
      </c>
      <c r="H532" s="68">
        <v>0</v>
      </c>
      <c r="I532" s="68">
        <v>3.0424499999999997E-2</v>
      </c>
    </row>
    <row r="533" spans="1:9" hidden="1" outlineLevel="2">
      <c r="A533" s="18" t="s">
        <v>15</v>
      </c>
      <c r="B533" s="18" t="s">
        <v>216</v>
      </c>
      <c r="C533" s="18" t="s">
        <v>1253</v>
      </c>
      <c r="D533" s="18" t="s">
        <v>635</v>
      </c>
      <c r="E533" s="18" t="s">
        <v>1265</v>
      </c>
      <c r="F533" s="18" t="s">
        <v>1142</v>
      </c>
      <c r="G533" s="69"/>
      <c r="H533" s="69"/>
      <c r="I533" s="68">
        <v>1.1964499999999999E-2</v>
      </c>
    </row>
    <row r="534" spans="1:9" hidden="1" outlineLevel="2">
      <c r="A534" s="18" t="s">
        <v>15</v>
      </c>
      <c r="B534" s="18" t="s">
        <v>216</v>
      </c>
      <c r="C534" s="18" t="s">
        <v>1253</v>
      </c>
      <c r="D534" s="18" t="s">
        <v>635</v>
      </c>
      <c r="E534" s="18" t="s">
        <v>1266</v>
      </c>
      <c r="F534" s="18" t="s">
        <v>1259</v>
      </c>
      <c r="G534" s="68">
        <v>0</v>
      </c>
      <c r="H534" s="68">
        <v>0</v>
      </c>
      <c r="I534" s="68">
        <v>1.426E-2</v>
      </c>
    </row>
    <row r="535" spans="1:9" hidden="1" outlineLevel="2">
      <c r="A535" s="18" t="s">
        <v>15</v>
      </c>
      <c r="B535" s="18" t="s">
        <v>216</v>
      </c>
      <c r="C535" s="18" t="s">
        <v>1253</v>
      </c>
      <c r="D535" s="18" t="s">
        <v>635</v>
      </c>
      <c r="E535" s="18" t="s">
        <v>1267</v>
      </c>
      <c r="F535" s="18" t="s">
        <v>1268</v>
      </c>
      <c r="G535" s="68">
        <v>1.1899999999999999E-3</v>
      </c>
      <c r="H535" s="68">
        <v>1.4199999999999998E-3</v>
      </c>
      <c r="I535" s="68">
        <v>3.3996999999999999E-2</v>
      </c>
    </row>
    <row r="536" spans="1:9" outlineLevel="1" collapsed="1">
      <c r="A536" s="62"/>
      <c r="B536" s="65" t="s">
        <v>2484</v>
      </c>
      <c r="C536" s="62"/>
      <c r="D536" s="62"/>
      <c r="E536" s="62"/>
      <c r="F536" s="62"/>
      <c r="G536" s="68">
        <f>SUBTOTAL(9,G525:G535)</f>
        <v>1.1899999999999999E-3</v>
      </c>
      <c r="H536" s="68">
        <f>SUBTOTAL(9,H525:H535)</f>
        <v>1.4199999999999998E-3</v>
      </c>
      <c r="I536" s="68">
        <f>SUBTOTAL(9,I525:I535)</f>
        <v>0.23638499999999998</v>
      </c>
    </row>
    <row r="537" spans="1:9" hidden="1" outlineLevel="2">
      <c r="A537" s="18" t="s">
        <v>15</v>
      </c>
      <c r="B537" s="18" t="s">
        <v>217</v>
      </c>
      <c r="C537" s="18" t="s">
        <v>1269</v>
      </c>
      <c r="D537" s="18" t="s">
        <v>635</v>
      </c>
      <c r="E537" s="18" t="s">
        <v>1270</v>
      </c>
      <c r="F537" s="18" t="s">
        <v>1271</v>
      </c>
      <c r="G537" s="68">
        <v>2.9984E-2</v>
      </c>
      <c r="H537" s="68">
        <v>3.5680000000000003E-2</v>
      </c>
      <c r="I537" s="68">
        <v>1.9760000000000003E-3</v>
      </c>
    </row>
    <row r="538" spans="1:9" hidden="1" outlineLevel="2">
      <c r="A538" s="18" t="s">
        <v>15</v>
      </c>
      <c r="B538" s="18" t="s">
        <v>217</v>
      </c>
      <c r="C538" s="18" t="s">
        <v>1269</v>
      </c>
      <c r="D538" s="18" t="s">
        <v>635</v>
      </c>
      <c r="E538" s="18" t="s">
        <v>1272</v>
      </c>
      <c r="F538" s="18" t="s">
        <v>1271</v>
      </c>
      <c r="G538" s="68">
        <v>0</v>
      </c>
      <c r="H538" s="68">
        <v>0</v>
      </c>
      <c r="I538" s="68">
        <v>0</v>
      </c>
    </row>
    <row r="539" spans="1:9" outlineLevel="1" collapsed="1">
      <c r="A539" s="62"/>
      <c r="B539" s="65" t="s">
        <v>2485</v>
      </c>
      <c r="C539" s="62"/>
      <c r="D539" s="62"/>
      <c r="E539" s="62"/>
      <c r="F539" s="62"/>
      <c r="G539" s="68">
        <f>SUBTOTAL(9,G537:G538)</f>
        <v>2.9984E-2</v>
      </c>
      <c r="H539" s="68">
        <f>SUBTOTAL(9,H537:H538)</f>
        <v>3.5680000000000003E-2</v>
      </c>
      <c r="I539" s="68">
        <f>SUBTOTAL(9,I537:I538)</f>
        <v>1.9760000000000003E-3</v>
      </c>
    </row>
    <row r="540" spans="1:9" hidden="1" outlineLevel="2">
      <c r="A540" s="18" t="s">
        <v>15</v>
      </c>
      <c r="B540" s="18" t="s">
        <v>218</v>
      </c>
      <c r="C540" s="18" t="s">
        <v>1273</v>
      </c>
      <c r="D540" s="18" t="s">
        <v>635</v>
      </c>
      <c r="E540" s="18" t="s">
        <v>1274</v>
      </c>
      <c r="F540" s="18" t="s">
        <v>745</v>
      </c>
      <c r="G540" s="68">
        <v>0</v>
      </c>
      <c r="H540" s="68">
        <v>0</v>
      </c>
      <c r="I540" s="68">
        <v>0</v>
      </c>
    </row>
    <row r="541" spans="1:9" hidden="1" outlineLevel="2">
      <c r="A541" s="18" t="s">
        <v>15</v>
      </c>
      <c r="B541" s="18" t="s">
        <v>218</v>
      </c>
      <c r="C541" s="18" t="s">
        <v>1273</v>
      </c>
      <c r="D541" s="18" t="s">
        <v>635</v>
      </c>
      <c r="E541" s="18" t="s">
        <v>1275</v>
      </c>
      <c r="F541" s="18" t="s">
        <v>657</v>
      </c>
      <c r="G541" s="68">
        <v>0.31200000000000006</v>
      </c>
      <c r="H541" s="68">
        <v>0.13200000000000001</v>
      </c>
      <c r="I541" s="68">
        <v>7.6799999999999993E-2</v>
      </c>
    </row>
    <row r="542" spans="1:9" hidden="1" outlineLevel="2">
      <c r="A542" s="18" t="s">
        <v>15</v>
      </c>
      <c r="B542" s="18" t="s">
        <v>218</v>
      </c>
      <c r="C542" s="18" t="s">
        <v>1273</v>
      </c>
      <c r="D542" s="18" t="s">
        <v>635</v>
      </c>
      <c r="E542" s="18" t="s">
        <v>1276</v>
      </c>
      <c r="F542" s="18" t="s">
        <v>984</v>
      </c>
      <c r="G542" s="68">
        <v>1.5599999999999998E-2</v>
      </c>
      <c r="H542" s="68">
        <v>2.8199999999999999E-2</v>
      </c>
      <c r="I542" s="68">
        <v>2.3999999999999998E-3</v>
      </c>
    </row>
    <row r="543" spans="1:9" outlineLevel="1" collapsed="1">
      <c r="A543" s="62"/>
      <c r="B543" s="65" t="s">
        <v>2486</v>
      </c>
      <c r="C543" s="62"/>
      <c r="D543" s="62"/>
      <c r="E543" s="62"/>
      <c r="F543" s="62"/>
      <c r="G543" s="68">
        <f>SUBTOTAL(9,G540:G542)</f>
        <v>0.32760000000000006</v>
      </c>
      <c r="H543" s="68">
        <f>SUBTOTAL(9,H540:H542)</f>
        <v>0.16020000000000001</v>
      </c>
      <c r="I543" s="68">
        <f>SUBTOTAL(9,I540:I542)</f>
        <v>7.9199999999999993E-2</v>
      </c>
    </row>
    <row r="544" spans="1:9" hidden="1" outlineLevel="2">
      <c r="A544" s="18" t="s">
        <v>15</v>
      </c>
      <c r="B544" s="18" t="s">
        <v>219</v>
      </c>
      <c r="C544" s="18" t="s">
        <v>1277</v>
      </c>
      <c r="D544" s="18" t="s">
        <v>635</v>
      </c>
      <c r="E544" s="18" t="s">
        <v>1278</v>
      </c>
      <c r="F544" s="18" t="s">
        <v>732</v>
      </c>
      <c r="G544" s="68">
        <v>8.0850000000000002E-3</v>
      </c>
      <c r="H544" s="68">
        <v>3.7524999999999996E-2</v>
      </c>
      <c r="I544" s="68">
        <v>3.6600000000000001E-3</v>
      </c>
    </row>
    <row r="545" spans="1:9" hidden="1" outlineLevel="2">
      <c r="A545" s="18" t="s">
        <v>15</v>
      </c>
      <c r="B545" s="18" t="s">
        <v>219</v>
      </c>
      <c r="C545" s="18" t="s">
        <v>1277</v>
      </c>
      <c r="D545" s="18" t="s">
        <v>635</v>
      </c>
      <c r="E545" s="18" t="s">
        <v>1279</v>
      </c>
      <c r="F545" s="18" t="s">
        <v>961</v>
      </c>
      <c r="G545" s="68">
        <v>4.7043000000000001E-2</v>
      </c>
      <c r="H545" s="68">
        <v>1.4087000000000001E-2</v>
      </c>
      <c r="I545" s="68">
        <v>3.2149999999999995E-4</v>
      </c>
    </row>
    <row r="546" spans="1:9" hidden="1" outlineLevel="2">
      <c r="A546" s="18" t="s">
        <v>15</v>
      </c>
      <c r="B546" s="18" t="s">
        <v>219</v>
      </c>
      <c r="C546" s="18" t="s">
        <v>1277</v>
      </c>
      <c r="D546" s="18" t="s">
        <v>635</v>
      </c>
      <c r="E546" s="18" t="s">
        <v>1280</v>
      </c>
      <c r="F546" s="18" t="s">
        <v>1281</v>
      </c>
      <c r="G546" s="68">
        <v>0</v>
      </c>
      <c r="H546" s="68">
        <v>0</v>
      </c>
      <c r="I546" s="68">
        <v>1.3285E-2</v>
      </c>
    </row>
    <row r="547" spans="1:9" hidden="1" outlineLevel="2">
      <c r="A547" s="18" t="s">
        <v>15</v>
      </c>
      <c r="B547" s="18" t="s">
        <v>219</v>
      </c>
      <c r="C547" s="18" t="s">
        <v>1277</v>
      </c>
      <c r="D547" s="18" t="s">
        <v>635</v>
      </c>
      <c r="E547" s="18" t="s">
        <v>1282</v>
      </c>
      <c r="F547" s="18" t="s">
        <v>1283</v>
      </c>
      <c r="G547" s="68">
        <v>0</v>
      </c>
      <c r="H547" s="68">
        <v>0</v>
      </c>
      <c r="I547" s="68">
        <v>8.3750000000000003E-4</v>
      </c>
    </row>
    <row r="548" spans="1:9" hidden="1" outlineLevel="2">
      <c r="A548" s="18" t="s">
        <v>15</v>
      </c>
      <c r="B548" s="18" t="s">
        <v>219</v>
      </c>
      <c r="C548" s="18" t="s">
        <v>1277</v>
      </c>
      <c r="D548" s="18" t="s">
        <v>635</v>
      </c>
      <c r="E548" s="18" t="s">
        <v>1284</v>
      </c>
      <c r="F548" s="18" t="s">
        <v>681</v>
      </c>
      <c r="G548" s="68">
        <v>0</v>
      </c>
      <c r="H548" s="68">
        <v>0</v>
      </c>
      <c r="I548" s="68">
        <v>1.6050000000000001E-3</v>
      </c>
    </row>
    <row r="549" spans="1:9" outlineLevel="1" collapsed="1">
      <c r="A549" s="62"/>
      <c r="B549" s="65" t="s">
        <v>2487</v>
      </c>
      <c r="C549" s="62"/>
      <c r="D549" s="62"/>
      <c r="E549" s="62"/>
      <c r="F549" s="62"/>
      <c r="G549" s="68">
        <f>SUBTOTAL(9,G544:G548)</f>
        <v>5.5128000000000003E-2</v>
      </c>
      <c r="H549" s="68">
        <f>SUBTOTAL(9,H544:H548)</f>
        <v>5.1611999999999998E-2</v>
      </c>
      <c r="I549" s="68">
        <f>SUBTOTAL(9,I544:I548)</f>
        <v>1.9709000000000001E-2</v>
      </c>
    </row>
    <row r="550" spans="1:9" hidden="1" outlineLevel="2">
      <c r="A550" s="18" t="s">
        <v>15</v>
      </c>
      <c r="B550" s="18" t="s">
        <v>220</v>
      </c>
      <c r="C550" s="18" t="s">
        <v>1285</v>
      </c>
      <c r="D550" s="18" t="s">
        <v>635</v>
      </c>
      <c r="E550" s="18" t="s">
        <v>1286</v>
      </c>
      <c r="F550" s="18" t="s">
        <v>1287</v>
      </c>
      <c r="G550" s="68">
        <v>2.2440000000000002E-2</v>
      </c>
      <c r="H550" s="68">
        <v>1.3355000000000001E-2</v>
      </c>
      <c r="I550" s="68">
        <v>1.47E-3</v>
      </c>
    </row>
    <row r="551" spans="1:9" outlineLevel="1" collapsed="1">
      <c r="A551" s="62"/>
      <c r="B551" s="65" t="s">
        <v>2488</v>
      </c>
      <c r="C551" s="62"/>
      <c r="D551" s="62"/>
      <c r="E551" s="62"/>
      <c r="F551" s="62"/>
      <c r="G551" s="68">
        <f>SUBTOTAL(9,G550:G550)</f>
        <v>2.2440000000000002E-2</v>
      </c>
      <c r="H551" s="68">
        <f>SUBTOTAL(9,H550:H550)</f>
        <v>1.3355000000000001E-2</v>
      </c>
      <c r="I551" s="68">
        <f>SUBTOTAL(9,I550:I550)</f>
        <v>1.47E-3</v>
      </c>
    </row>
    <row r="552" spans="1:9" hidden="1" outlineLevel="2">
      <c r="A552" s="18" t="s">
        <v>15</v>
      </c>
      <c r="B552" s="18" t="s">
        <v>221</v>
      </c>
      <c r="C552" s="18" t="s">
        <v>1288</v>
      </c>
      <c r="D552" s="18" t="s">
        <v>635</v>
      </c>
      <c r="E552" s="18" t="s">
        <v>1289</v>
      </c>
      <c r="F552" s="18" t="s">
        <v>1255</v>
      </c>
      <c r="G552" s="68">
        <v>6.8500000000000012E-5</v>
      </c>
      <c r="H552" s="68">
        <v>8.1550000000000004E-5</v>
      </c>
      <c r="I552" s="68">
        <v>9.7230000000000007E-3</v>
      </c>
    </row>
    <row r="553" spans="1:9" hidden="1" outlineLevel="2">
      <c r="A553" s="18" t="s">
        <v>15</v>
      </c>
      <c r="B553" s="18" t="s">
        <v>221</v>
      </c>
      <c r="C553" s="18" t="s">
        <v>1288</v>
      </c>
      <c r="D553" s="18" t="s">
        <v>635</v>
      </c>
      <c r="E553" s="18" t="s">
        <v>1290</v>
      </c>
      <c r="F553" s="18" t="s">
        <v>1291</v>
      </c>
      <c r="G553" s="68">
        <v>3.8549999999999999E-4</v>
      </c>
      <c r="H553" s="68">
        <v>4.5889999999999999E-4</v>
      </c>
      <c r="I553" s="68">
        <v>9.7434999999999987E-3</v>
      </c>
    </row>
    <row r="554" spans="1:9" hidden="1" outlineLevel="2">
      <c r="A554" s="18" t="s">
        <v>15</v>
      </c>
      <c r="B554" s="18" t="s">
        <v>221</v>
      </c>
      <c r="C554" s="18" t="s">
        <v>1288</v>
      </c>
      <c r="D554" s="18" t="s">
        <v>635</v>
      </c>
      <c r="E554" s="18" t="s">
        <v>1292</v>
      </c>
      <c r="F554" s="18" t="s">
        <v>1255</v>
      </c>
      <c r="G554" s="68">
        <v>3.4725000000000001E-4</v>
      </c>
      <c r="H554" s="68">
        <v>4.1339999999999997E-4</v>
      </c>
      <c r="I554" s="68">
        <v>9.7409999999999997E-3</v>
      </c>
    </row>
    <row r="555" spans="1:9" outlineLevel="1" collapsed="1">
      <c r="A555" s="62"/>
      <c r="B555" s="65" t="s">
        <v>2489</v>
      </c>
      <c r="C555" s="62"/>
      <c r="D555" s="62"/>
      <c r="E555" s="62"/>
      <c r="F555" s="62"/>
      <c r="G555" s="68">
        <f>SUBTOTAL(9,G552:G554)</f>
        <v>8.0124999999999999E-4</v>
      </c>
      <c r="H555" s="68">
        <f>SUBTOTAL(9,H552:H554)</f>
        <v>9.5385000000000001E-4</v>
      </c>
      <c r="I555" s="68">
        <f>SUBTOTAL(9,I552:I554)</f>
        <v>2.9207499999999997E-2</v>
      </c>
    </row>
    <row r="556" spans="1:9" hidden="1" outlineLevel="2">
      <c r="A556" s="18" t="s">
        <v>15</v>
      </c>
      <c r="B556" s="18" t="s">
        <v>222</v>
      </c>
      <c r="C556" s="18" t="s">
        <v>1293</v>
      </c>
      <c r="D556" s="18" t="s">
        <v>635</v>
      </c>
      <c r="E556" s="18" t="s">
        <v>1294</v>
      </c>
      <c r="F556" s="18" t="s">
        <v>1295</v>
      </c>
      <c r="G556" s="68">
        <v>4.725E-3</v>
      </c>
      <c r="H556" s="68">
        <v>2.1909999999999999E-2</v>
      </c>
      <c r="I556" s="68">
        <v>1.7895000000000001E-3</v>
      </c>
    </row>
    <row r="557" spans="1:9" hidden="1" outlineLevel="2">
      <c r="A557" s="18" t="s">
        <v>15</v>
      </c>
      <c r="B557" s="18" t="s">
        <v>222</v>
      </c>
      <c r="C557" s="18" t="s">
        <v>1293</v>
      </c>
      <c r="D557" s="18" t="s">
        <v>635</v>
      </c>
      <c r="E557" s="18" t="s">
        <v>1296</v>
      </c>
      <c r="F557" s="18" t="s">
        <v>1297</v>
      </c>
      <c r="G557" s="68">
        <v>3.0999999999999999E-3</v>
      </c>
      <c r="H557" s="68">
        <v>1.44E-2</v>
      </c>
      <c r="I557" s="68">
        <v>1.175E-3</v>
      </c>
    </row>
    <row r="558" spans="1:9" hidden="1" outlineLevel="2">
      <c r="A558" s="18" t="s">
        <v>15</v>
      </c>
      <c r="B558" s="18" t="s">
        <v>222</v>
      </c>
      <c r="C558" s="18" t="s">
        <v>1293</v>
      </c>
      <c r="D558" s="18" t="s">
        <v>635</v>
      </c>
      <c r="E558" s="18" t="s">
        <v>1298</v>
      </c>
      <c r="F558" s="18" t="s">
        <v>1297</v>
      </c>
      <c r="G558" s="68">
        <v>1.134E-3</v>
      </c>
      <c r="H558" s="68">
        <v>5.2560000000000003E-3</v>
      </c>
      <c r="I558" s="68">
        <v>4.2899999999999991E-4</v>
      </c>
    </row>
    <row r="559" spans="1:9" hidden="1" outlineLevel="2">
      <c r="A559" s="18" t="s">
        <v>15</v>
      </c>
      <c r="B559" s="18" t="s">
        <v>222</v>
      </c>
      <c r="C559" s="18" t="s">
        <v>1293</v>
      </c>
      <c r="D559" s="18" t="s">
        <v>635</v>
      </c>
      <c r="E559" s="18" t="s">
        <v>1299</v>
      </c>
      <c r="F559" s="18" t="s">
        <v>961</v>
      </c>
      <c r="G559" s="68">
        <v>0</v>
      </c>
      <c r="H559" s="68">
        <v>0</v>
      </c>
      <c r="I559" s="68">
        <v>0</v>
      </c>
    </row>
    <row r="560" spans="1:9" outlineLevel="1" collapsed="1">
      <c r="A560" s="62"/>
      <c r="B560" s="65" t="s">
        <v>2490</v>
      </c>
      <c r="C560" s="62"/>
      <c r="D560" s="62"/>
      <c r="E560" s="62"/>
      <c r="F560" s="62"/>
      <c r="G560" s="68">
        <f>SUBTOTAL(9,G556:G559)</f>
        <v>8.9589999999999999E-3</v>
      </c>
      <c r="H560" s="68">
        <f>SUBTOTAL(9,H556:H559)</f>
        <v>4.1565999999999992E-2</v>
      </c>
      <c r="I560" s="68">
        <f>SUBTOTAL(9,I556:I559)</f>
        <v>3.3934999999999998E-3</v>
      </c>
    </row>
    <row r="561" spans="1:9" hidden="1" outlineLevel="2">
      <c r="A561" s="18" t="s">
        <v>15</v>
      </c>
      <c r="B561" s="18" t="s">
        <v>223</v>
      </c>
      <c r="C561" s="18" t="s">
        <v>1300</v>
      </c>
      <c r="D561" s="18" t="s">
        <v>635</v>
      </c>
      <c r="E561" s="18" t="s">
        <v>1301</v>
      </c>
      <c r="F561" s="18" t="s">
        <v>684</v>
      </c>
      <c r="G561" s="68">
        <v>1.01E-3</v>
      </c>
      <c r="H561" s="68">
        <v>1.2050000000000001E-3</v>
      </c>
      <c r="I561" s="68">
        <v>6.5000000000000008E-5</v>
      </c>
    </row>
    <row r="562" spans="1:9" hidden="1" outlineLevel="2">
      <c r="A562" s="18" t="s">
        <v>15</v>
      </c>
      <c r="B562" s="18" t="s">
        <v>223</v>
      </c>
      <c r="C562" s="18" t="s">
        <v>1300</v>
      </c>
      <c r="D562" s="18" t="s">
        <v>635</v>
      </c>
      <c r="E562" s="18" t="s">
        <v>1302</v>
      </c>
      <c r="F562" s="18" t="s">
        <v>684</v>
      </c>
      <c r="G562" s="68">
        <v>1.5950000000000001E-3</v>
      </c>
      <c r="H562" s="68">
        <v>1.895E-3</v>
      </c>
      <c r="I562" s="68">
        <v>1.0499999999999999E-4</v>
      </c>
    </row>
    <row r="563" spans="1:9" hidden="1" outlineLevel="2">
      <c r="A563" s="18" t="s">
        <v>15</v>
      </c>
      <c r="B563" s="18" t="s">
        <v>223</v>
      </c>
      <c r="C563" s="18" t="s">
        <v>1300</v>
      </c>
      <c r="D563" s="18" t="s">
        <v>635</v>
      </c>
      <c r="E563" s="18" t="s">
        <v>1303</v>
      </c>
      <c r="F563" s="18" t="s">
        <v>1304</v>
      </c>
      <c r="G563" s="68">
        <v>0</v>
      </c>
      <c r="H563" s="68">
        <v>0</v>
      </c>
      <c r="I563" s="68">
        <v>0.101245</v>
      </c>
    </row>
    <row r="564" spans="1:9" outlineLevel="1" collapsed="1">
      <c r="A564" s="62"/>
      <c r="B564" s="65" t="s">
        <v>2491</v>
      </c>
      <c r="C564" s="62"/>
      <c r="D564" s="62"/>
      <c r="E564" s="62"/>
      <c r="F564" s="62"/>
      <c r="G564" s="68">
        <f>SUBTOTAL(9,G561:G563)</f>
        <v>2.6050000000000001E-3</v>
      </c>
      <c r="H564" s="68">
        <f>SUBTOTAL(9,H561:H563)</f>
        <v>3.1000000000000003E-3</v>
      </c>
      <c r="I564" s="68">
        <f>SUBTOTAL(9,I561:I563)</f>
        <v>0.10141500000000001</v>
      </c>
    </row>
    <row r="565" spans="1:9" hidden="1" outlineLevel="2">
      <c r="A565" s="18" t="s">
        <v>15</v>
      </c>
      <c r="B565" s="18" t="s">
        <v>224</v>
      </c>
      <c r="C565" s="18" t="s">
        <v>1305</v>
      </c>
      <c r="D565" s="18" t="s">
        <v>635</v>
      </c>
      <c r="E565" s="18" t="s">
        <v>1306</v>
      </c>
      <c r="F565" s="18" t="s">
        <v>1307</v>
      </c>
      <c r="G565" s="68">
        <v>6.3800000000000003E-3</v>
      </c>
      <c r="H565" s="68">
        <v>1.163E-2</v>
      </c>
      <c r="I565" s="68">
        <v>1.5300000000000001E-3</v>
      </c>
    </row>
    <row r="566" spans="1:9" hidden="1" outlineLevel="2">
      <c r="A566" s="18" t="s">
        <v>15</v>
      </c>
      <c r="B566" s="18" t="s">
        <v>224</v>
      </c>
      <c r="C566" s="18" t="s">
        <v>1305</v>
      </c>
      <c r="D566" s="18" t="s">
        <v>635</v>
      </c>
      <c r="E566" s="18" t="s">
        <v>1308</v>
      </c>
      <c r="F566" s="18" t="s">
        <v>1309</v>
      </c>
      <c r="G566" s="69"/>
      <c r="H566" s="69"/>
      <c r="I566" s="69"/>
    </row>
    <row r="567" spans="1:9" hidden="1" outlineLevel="2">
      <c r="A567" s="18" t="s">
        <v>15</v>
      </c>
      <c r="B567" s="18" t="s">
        <v>224</v>
      </c>
      <c r="C567" s="18" t="s">
        <v>1305</v>
      </c>
      <c r="D567" s="18" t="s">
        <v>635</v>
      </c>
      <c r="E567" s="18" t="s">
        <v>1310</v>
      </c>
      <c r="F567" s="18" t="s">
        <v>1309</v>
      </c>
      <c r="G567" s="69"/>
      <c r="H567" s="69"/>
      <c r="I567" s="69"/>
    </row>
    <row r="568" spans="1:9" hidden="1" outlineLevel="2">
      <c r="A568" s="18" t="s">
        <v>15</v>
      </c>
      <c r="B568" s="18" t="s">
        <v>224</v>
      </c>
      <c r="C568" s="18" t="s">
        <v>1305</v>
      </c>
      <c r="D568" s="18" t="s">
        <v>635</v>
      </c>
      <c r="E568" s="18" t="s">
        <v>1311</v>
      </c>
      <c r="F568" s="18" t="s">
        <v>1309</v>
      </c>
      <c r="G568" s="68">
        <v>2.0754999999999999E-2</v>
      </c>
      <c r="H568" s="68">
        <v>2.4704999999999998E-2</v>
      </c>
      <c r="I568" s="68">
        <v>1.3600000000000001E-3</v>
      </c>
    </row>
    <row r="569" spans="1:9" hidden="1" outlineLevel="2">
      <c r="A569" s="18" t="s">
        <v>15</v>
      </c>
      <c r="B569" s="18" t="s">
        <v>224</v>
      </c>
      <c r="C569" s="18" t="s">
        <v>1305</v>
      </c>
      <c r="D569" s="18" t="s">
        <v>635</v>
      </c>
      <c r="E569" s="18" t="s">
        <v>1312</v>
      </c>
      <c r="F569" s="18" t="s">
        <v>1162</v>
      </c>
      <c r="G569" s="68">
        <v>1.6800000000000002E-2</v>
      </c>
      <c r="H569" s="68">
        <v>0.02</v>
      </c>
      <c r="I569" s="68">
        <v>1.56E-3</v>
      </c>
    </row>
    <row r="570" spans="1:9" outlineLevel="1" collapsed="1">
      <c r="A570" s="62"/>
      <c r="B570" s="65" t="s">
        <v>2492</v>
      </c>
      <c r="C570" s="62"/>
      <c r="D570" s="62"/>
      <c r="E570" s="62"/>
      <c r="F570" s="62"/>
      <c r="G570" s="68">
        <f>SUBTOTAL(9,G565:G569)</f>
        <v>4.3935000000000002E-2</v>
      </c>
      <c r="H570" s="68">
        <f>SUBTOTAL(9,H565:H569)</f>
        <v>5.6334999999999996E-2</v>
      </c>
      <c r="I570" s="68">
        <f>SUBTOTAL(9,I565:I569)</f>
        <v>4.45E-3</v>
      </c>
    </row>
    <row r="571" spans="1:9" hidden="1" outlineLevel="2">
      <c r="A571" s="18" t="s">
        <v>15</v>
      </c>
      <c r="B571" s="18" t="s">
        <v>225</v>
      </c>
      <c r="C571" s="18" t="s">
        <v>1313</v>
      </c>
      <c r="D571" s="18" t="s">
        <v>635</v>
      </c>
      <c r="E571" s="18" t="s">
        <v>1314</v>
      </c>
      <c r="F571" s="18" t="s">
        <v>644</v>
      </c>
      <c r="G571" s="68">
        <v>0</v>
      </c>
      <c r="H571" s="68">
        <v>0</v>
      </c>
      <c r="I571" s="68">
        <v>0</v>
      </c>
    </row>
    <row r="572" spans="1:9" hidden="1" outlineLevel="2">
      <c r="A572" s="18" t="s">
        <v>15</v>
      </c>
      <c r="B572" s="18" t="s">
        <v>225</v>
      </c>
      <c r="C572" s="18" t="s">
        <v>1313</v>
      </c>
      <c r="D572" s="18" t="s">
        <v>635</v>
      </c>
      <c r="E572" s="18" t="s">
        <v>1315</v>
      </c>
      <c r="F572" s="18" t="s">
        <v>1316</v>
      </c>
      <c r="G572" s="68">
        <v>0</v>
      </c>
      <c r="H572" s="68">
        <v>0</v>
      </c>
      <c r="I572" s="68">
        <v>0</v>
      </c>
    </row>
    <row r="573" spans="1:9" hidden="1" outlineLevel="2">
      <c r="A573" s="18" t="s">
        <v>15</v>
      </c>
      <c r="B573" s="18" t="s">
        <v>225</v>
      </c>
      <c r="C573" s="18" t="s">
        <v>1313</v>
      </c>
      <c r="D573" s="18" t="s">
        <v>635</v>
      </c>
      <c r="E573" s="18" t="s">
        <v>1317</v>
      </c>
      <c r="F573" s="18" t="s">
        <v>1316</v>
      </c>
      <c r="G573" s="68">
        <v>0</v>
      </c>
      <c r="H573" s="68">
        <v>0</v>
      </c>
      <c r="I573" s="68">
        <v>0</v>
      </c>
    </row>
    <row r="574" spans="1:9" hidden="1" outlineLevel="2">
      <c r="A574" s="18" t="s">
        <v>15</v>
      </c>
      <c r="B574" s="18" t="s">
        <v>225</v>
      </c>
      <c r="C574" s="18" t="s">
        <v>1313</v>
      </c>
      <c r="D574" s="18" t="s">
        <v>635</v>
      </c>
      <c r="E574" s="18" t="s">
        <v>1318</v>
      </c>
      <c r="F574" s="18" t="s">
        <v>712</v>
      </c>
      <c r="G574" s="68">
        <v>0</v>
      </c>
      <c r="H574" s="68">
        <v>0</v>
      </c>
      <c r="I574" s="68">
        <v>0</v>
      </c>
    </row>
    <row r="575" spans="1:9" hidden="1" outlineLevel="2">
      <c r="A575" s="18" t="s">
        <v>15</v>
      </c>
      <c r="B575" s="18" t="s">
        <v>225</v>
      </c>
      <c r="C575" s="18" t="s">
        <v>1313</v>
      </c>
      <c r="D575" s="18" t="s">
        <v>635</v>
      </c>
      <c r="E575" s="18" t="s">
        <v>1319</v>
      </c>
      <c r="F575" s="18" t="s">
        <v>712</v>
      </c>
      <c r="G575" s="69"/>
      <c r="H575" s="69"/>
      <c r="I575" s="68">
        <v>2.1800000000000001E-3</v>
      </c>
    </row>
    <row r="576" spans="1:9" hidden="1" outlineLevel="2">
      <c r="A576" s="18" t="s">
        <v>15</v>
      </c>
      <c r="B576" s="18" t="s">
        <v>225</v>
      </c>
      <c r="C576" s="18" t="s">
        <v>1313</v>
      </c>
      <c r="D576" s="18" t="s">
        <v>635</v>
      </c>
      <c r="E576" s="18" t="s">
        <v>1320</v>
      </c>
      <c r="F576" s="18" t="s">
        <v>1321</v>
      </c>
      <c r="G576" s="69"/>
      <c r="H576" s="69"/>
      <c r="I576" s="68">
        <v>1.3500000000000001E-3</v>
      </c>
    </row>
    <row r="577" spans="1:9" hidden="1" outlineLevel="2">
      <c r="A577" s="18" t="s">
        <v>15</v>
      </c>
      <c r="B577" s="18" t="s">
        <v>225</v>
      </c>
      <c r="C577" s="18" t="s">
        <v>1313</v>
      </c>
      <c r="D577" s="18" t="s">
        <v>635</v>
      </c>
      <c r="E577" s="18" t="s">
        <v>1322</v>
      </c>
      <c r="F577" s="18" t="s">
        <v>1323</v>
      </c>
      <c r="G577" s="69"/>
      <c r="H577" s="69"/>
      <c r="I577" s="68">
        <v>4.0500000000000003E-4</v>
      </c>
    </row>
    <row r="578" spans="1:9" hidden="1" outlineLevel="2">
      <c r="A578" s="18" t="s">
        <v>15</v>
      </c>
      <c r="B578" s="18" t="s">
        <v>225</v>
      </c>
      <c r="C578" s="18" t="s">
        <v>1313</v>
      </c>
      <c r="D578" s="18" t="s">
        <v>635</v>
      </c>
      <c r="E578" s="18" t="s">
        <v>1324</v>
      </c>
      <c r="F578" s="18" t="s">
        <v>1325</v>
      </c>
      <c r="G578" s="69"/>
      <c r="H578" s="69"/>
      <c r="I578" s="68">
        <v>1.55E-4</v>
      </c>
    </row>
    <row r="579" spans="1:9" hidden="1" outlineLevel="2">
      <c r="A579" s="18" t="s">
        <v>15</v>
      </c>
      <c r="B579" s="18" t="s">
        <v>225</v>
      </c>
      <c r="C579" s="18" t="s">
        <v>1313</v>
      </c>
      <c r="D579" s="18" t="s">
        <v>635</v>
      </c>
      <c r="E579" s="18" t="s">
        <v>1326</v>
      </c>
      <c r="F579" s="18" t="s">
        <v>712</v>
      </c>
      <c r="G579" s="69"/>
      <c r="H579" s="69"/>
      <c r="I579" s="68">
        <v>8.5000000000000006E-5</v>
      </c>
    </row>
    <row r="580" spans="1:9" hidden="1" outlineLevel="2">
      <c r="A580" s="18" t="s">
        <v>15</v>
      </c>
      <c r="B580" s="18" t="s">
        <v>225</v>
      </c>
      <c r="C580" s="18" t="s">
        <v>1313</v>
      </c>
      <c r="D580" s="18" t="s">
        <v>635</v>
      </c>
      <c r="E580" s="18" t="s">
        <v>1327</v>
      </c>
      <c r="F580" s="18" t="s">
        <v>1328</v>
      </c>
      <c r="G580" s="68">
        <v>2.9E-4</v>
      </c>
      <c r="H580" s="68">
        <v>3.4999999999999994E-4</v>
      </c>
      <c r="I580" s="68">
        <v>2.3E-5</v>
      </c>
    </row>
    <row r="581" spans="1:9" hidden="1" outlineLevel="2">
      <c r="A581" s="18" t="s">
        <v>15</v>
      </c>
      <c r="B581" s="18" t="s">
        <v>225</v>
      </c>
      <c r="C581" s="18" t="s">
        <v>1313</v>
      </c>
      <c r="D581" s="18" t="s">
        <v>635</v>
      </c>
      <c r="E581" s="18" t="s">
        <v>1329</v>
      </c>
      <c r="F581" s="18" t="s">
        <v>1316</v>
      </c>
      <c r="G581" s="69"/>
      <c r="H581" s="69"/>
      <c r="I581" s="68">
        <v>1.0465E-2</v>
      </c>
    </row>
    <row r="582" spans="1:9" hidden="1" outlineLevel="2">
      <c r="A582" s="18" t="s">
        <v>15</v>
      </c>
      <c r="B582" s="18" t="s">
        <v>225</v>
      </c>
      <c r="C582" s="18" t="s">
        <v>1313</v>
      </c>
      <c r="D582" s="18" t="s">
        <v>635</v>
      </c>
      <c r="E582" s="18" t="s">
        <v>1330</v>
      </c>
      <c r="F582" s="18" t="s">
        <v>1331</v>
      </c>
      <c r="G582" s="68">
        <v>0</v>
      </c>
      <c r="H582" s="68">
        <v>0</v>
      </c>
      <c r="I582" s="68">
        <v>1.8999999999999998E-4</v>
      </c>
    </row>
    <row r="583" spans="1:9" hidden="1" outlineLevel="2">
      <c r="A583" s="18" t="s">
        <v>15</v>
      </c>
      <c r="B583" s="18" t="s">
        <v>225</v>
      </c>
      <c r="C583" s="18" t="s">
        <v>1313</v>
      </c>
      <c r="D583" s="18" t="s">
        <v>635</v>
      </c>
      <c r="E583" s="18" t="s">
        <v>1332</v>
      </c>
      <c r="F583" s="18" t="s">
        <v>712</v>
      </c>
      <c r="G583" s="69"/>
      <c r="H583" s="69"/>
      <c r="I583" s="68">
        <v>4.2499999999999998E-4</v>
      </c>
    </row>
    <row r="584" spans="1:9" hidden="1" outlineLevel="2">
      <c r="A584" s="18" t="s">
        <v>15</v>
      </c>
      <c r="B584" s="18" t="s">
        <v>225</v>
      </c>
      <c r="C584" s="18" t="s">
        <v>1313</v>
      </c>
      <c r="D584" s="18" t="s">
        <v>635</v>
      </c>
      <c r="E584" s="18" t="s">
        <v>1333</v>
      </c>
      <c r="F584" s="18" t="s">
        <v>714</v>
      </c>
      <c r="G584" s="69"/>
      <c r="H584" s="69"/>
      <c r="I584" s="68">
        <v>2.0829999999999998E-2</v>
      </c>
    </row>
    <row r="585" spans="1:9" hidden="1" outlineLevel="2">
      <c r="A585" s="18" t="s">
        <v>15</v>
      </c>
      <c r="B585" s="18" t="s">
        <v>225</v>
      </c>
      <c r="C585" s="18" t="s">
        <v>1313</v>
      </c>
      <c r="D585" s="18" t="s">
        <v>635</v>
      </c>
      <c r="E585" s="18" t="s">
        <v>1334</v>
      </c>
      <c r="F585" s="18" t="s">
        <v>1259</v>
      </c>
      <c r="G585" s="69"/>
      <c r="H585" s="69"/>
      <c r="I585" s="68">
        <v>2.7E-4</v>
      </c>
    </row>
    <row r="586" spans="1:9" hidden="1" outlineLevel="2">
      <c r="A586" s="18" t="s">
        <v>15</v>
      </c>
      <c r="B586" s="18" t="s">
        <v>225</v>
      </c>
      <c r="C586" s="18" t="s">
        <v>1313</v>
      </c>
      <c r="D586" s="18" t="s">
        <v>635</v>
      </c>
      <c r="E586" s="18" t="s">
        <v>1335</v>
      </c>
      <c r="F586" s="18" t="s">
        <v>1328</v>
      </c>
      <c r="G586" s="68">
        <v>5.3499999999999999E-4</v>
      </c>
      <c r="H586" s="68">
        <v>6.4000000000000005E-4</v>
      </c>
      <c r="I586" s="68">
        <v>3.8999999999999999E-5</v>
      </c>
    </row>
    <row r="587" spans="1:9" hidden="1" outlineLevel="2">
      <c r="A587" s="18" t="s">
        <v>15</v>
      </c>
      <c r="B587" s="18" t="s">
        <v>225</v>
      </c>
      <c r="C587" s="18" t="s">
        <v>1313</v>
      </c>
      <c r="D587" s="18" t="s">
        <v>635</v>
      </c>
      <c r="E587" s="18" t="s">
        <v>1336</v>
      </c>
      <c r="F587" s="18" t="s">
        <v>712</v>
      </c>
      <c r="G587" s="68">
        <v>9.7999999999999997E-4</v>
      </c>
      <c r="H587" s="68">
        <v>1.165E-3</v>
      </c>
      <c r="I587" s="68">
        <v>1.1820000000000002E-2</v>
      </c>
    </row>
    <row r="588" spans="1:9" outlineLevel="1" collapsed="1">
      <c r="A588" s="62"/>
      <c r="B588" s="65" t="s">
        <v>2493</v>
      </c>
      <c r="C588" s="62"/>
      <c r="D588" s="62"/>
      <c r="E588" s="62"/>
      <c r="F588" s="62"/>
      <c r="G588" s="68">
        <f>SUBTOTAL(9,G571:G587)</f>
        <v>1.805E-3</v>
      </c>
      <c r="H588" s="68">
        <f>SUBTOTAL(9,H571:H587)</f>
        <v>2.1549999999999998E-3</v>
      </c>
      <c r="I588" s="68">
        <f>SUBTOTAL(9,I571:I587)</f>
        <v>4.8236999999999995E-2</v>
      </c>
    </row>
    <row r="589" spans="1:9" hidden="1" outlineLevel="2">
      <c r="A589" s="18" t="s">
        <v>15</v>
      </c>
      <c r="B589" s="18" t="s">
        <v>226</v>
      </c>
      <c r="C589" s="18" t="s">
        <v>1337</v>
      </c>
      <c r="D589" s="18" t="s">
        <v>635</v>
      </c>
      <c r="E589" s="18" t="s">
        <v>1338</v>
      </c>
      <c r="F589" s="18" t="s">
        <v>657</v>
      </c>
      <c r="G589" s="68">
        <v>0.15762000000000001</v>
      </c>
      <c r="H589" s="68">
        <v>3.1598000000000001E-2</v>
      </c>
      <c r="I589" s="68">
        <v>3.8849999999999996E-2</v>
      </c>
    </row>
    <row r="590" spans="1:9" outlineLevel="1" collapsed="1">
      <c r="A590" s="62"/>
      <c r="B590" s="65" t="s">
        <v>2494</v>
      </c>
      <c r="C590" s="62"/>
      <c r="D590" s="62"/>
      <c r="E590" s="62"/>
      <c r="F590" s="62"/>
      <c r="G590" s="68">
        <f>SUBTOTAL(9,G589:G589)</f>
        <v>0.15762000000000001</v>
      </c>
      <c r="H590" s="68">
        <f>SUBTOTAL(9,H589:H589)</f>
        <v>3.1598000000000001E-2</v>
      </c>
      <c r="I590" s="68">
        <f>SUBTOTAL(9,I589:I589)</f>
        <v>3.8849999999999996E-2</v>
      </c>
    </row>
    <row r="591" spans="1:9" hidden="1" outlineLevel="2">
      <c r="A591" s="18" t="s">
        <v>15</v>
      </c>
      <c r="B591" s="18" t="s">
        <v>227</v>
      </c>
      <c r="C591" s="18" t="s">
        <v>1339</v>
      </c>
      <c r="D591" s="18" t="s">
        <v>635</v>
      </c>
      <c r="E591" s="18" t="s">
        <v>1340</v>
      </c>
      <c r="F591" s="18" t="s">
        <v>732</v>
      </c>
      <c r="G591" s="68">
        <v>2.513E-2</v>
      </c>
      <c r="H591" s="68">
        <v>6.3749999999999996E-3</v>
      </c>
      <c r="I591" s="68">
        <v>2.065E-3</v>
      </c>
    </row>
    <row r="592" spans="1:9" hidden="1" outlineLevel="2">
      <c r="A592" s="18" t="s">
        <v>15</v>
      </c>
      <c r="B592" s="18" t="s">
        <v>227</v>
      </c>
      <c r="C592" s="18" t="s">
        <v>1339</v>
      </c>
      <c r="D592" s="18" t="s">
        <v>635</v>
      </c>
      <c r="E592" s="18" t="s">
        <v>1341</v>
      </c>
      <c r="F592" s="18" t="s">
        <v>732</v>
      </c>
      <c r="G592" s="68">
        <v>3.6365000000000001E-2</v>
      </c>
      <c r="H592" s="68">
        <v>9.4050000000000002E-3</v>
      </c>
      <c r="I592" s="68">
        <v>3.0499999999999998E-3</v>
      </c>
    </row>
    <row r="593" spans="1:9" hidden="1" outlineLevel="2">
      <c r="A593" s="18" t="s">
        <v>15</v>
      </c>
      <c r="B593" s="18" t="s">
        <v>227</v>
      </c>
      <c r="C593" s="18" t="s">
        <v>1339</v>
      </c>
      <c r="D593" s="18" t="s">
        <v>635</v>
      </c>
      <c r="E593" s="18" t="s">
        <v>1342</v>
      </c>
      <c r="F593" s="18" t="s">
        <v>732</v>
      </c>
      <c r="G593" s="68">
        <v>3.8594999999999997E-2</v>
      </c>
      <c r="H593" s="68">
        <v>9.4800000000000006E-3</v>
      </c>
      <c r="I593" s="68">
        <v>3.075E-3</v>
      </c>
    </row>
    <row r="594" spans="1:9" hidden="1" outlineLevel="2">
      <c r="A594" s="18" t="s">
        <v>15</v>
      </c>
      <c r="B594" s="18" t="s">
        <v>227</v>
      </c>
      <c r="C594" s="18" t="s">
        <v>1339</v>
      </c>
      <c r="D594" s="18" t="s">
        <v>635</v>
      </c>
      <c r="E594" s="18" t="s">
        <v>1343</v>
      </c>
      <c r="F594" s="18" t="s">
        <v>732</v>
      </c>
      <c r="G594" s="68">
        <v>0</v>
      </c>
      <c r="H594" s="68">
        <v>0</v>
      </c>
      <c r="I594" s="68">
        <v>0</v>
      </c>
    </row>
    <row r="595" spans="1:9" outlineLevel="1" collapsed="1">
      <c r="A595" s="62"/>
      <c r="B595" s="65" t="s">
        <v>2495</v>
      </c>
      <c r="C595" s="62"/>
      <c r="D595" s="62"/>
      <c r="E595" s="62"/>
      <c r="F595" s="62"/>
      <c r="G595" s="68">
        <f>SUBTOTAL(9,G591:G594)</f>
        <v>0.10009</v>
      </c>
      <c r="H595" s="68">
        <f>SUBTOTAL(9,H591:H594)</f>
        <v>2.5259999999999998E-2</v>
      </c>
      <c r="I595" s="68">
        <f>SUBTOTAL(9,I591:I594)</f>
        <v>8.1899999999999994E-3</v>
      </c>
    </row>
    <row r="596" spans="1:9" hidden="1" outlineLevel="2">
      <c r="A596" s="18" t="s">
        <v>15</v>
      </c>
      <c r="B596" s="18" t="s">
        <v>228</v>
      </c>
      <c r="C596" s="18" t="s">
        <v>1344</v>
      </c>
      <c r="D596" s="18" t="s">
        <v>635</v>
      </c>
      <c r="E596" s="18" t="s">
        <v>1345</v>
      </c>
      <c r="F596" s="18" t="s">
        <v>732</v>
      </c>
      <c r="G596" s="68">
        <v>5.3690645000000004E-3</v>
      </c>
      <c r="H596" s="68">
        <v>2.0212949500000001E-2</v>
      </c>
      <c r="I596" s="68">
        <v>5.1732500000000001E-4</v>
      </c>
    </row>
    <row r="597" spans="1:9" outlineLevel="1" collapsed="1">
      <c r="A597" s="62"/>
      <c r="B597" s="65" t="s">
        <v>2496</v>
      </c>
      <c r="C597" s="62"/>
      <c r="D597" s="62"/>
      <c r="E597" s="62"/>
      <c r="F597" s="62"/>
      <c r="G597" s="68">
        <f>SUBTOTAL(9,G596:G596)</f>
        <v>5.3690645000000004E-3</v>
      </c>
      <c r="H597" s="68">
        <f>SUBTOTAL(9,H596:H596)</f>
        <v>2.0212949500000001E-2</v>
      </c>
      <c r="I597" s="68">
        <f>SUBTOTAL(9,I596:I596)</f>
        <v>5.1732500000000001E-4</v>
      </c>
    </row>
    <row r="598" spans="1:9" hidden="1" outlineLevel="2">
      <c r="A598" s="18" t="s">
        <v>15</v>
      </c>
      <c r="B598" s="18" t="s">
        <v>229</v>
      </c>
      <c r="C598" s="18" t="s">
        <v>1346</v>
      </c>
      <c r="D598" s="18" t="s">
        <v>635</v>
      </c>
      <c r="E598" s="18" t="s">
        <v>1347</v>
      </c>
      <c r="F598" s="18" t="s">
        <v>1259</v>
      </c>
      <c r="G598" s="68">
        <v>7.2499999999999995E-4</v>
      </c>
      <c r="H598" s="68">
        <v>8.5999999999999998E-4</v>
      </c>
      <c r="I598" s="68">
        <v>0.13400500000000001</v>
      </c>
    </row>
    <row r="599" spans="1:9" hidden="1" outlineLevel="2">
      <c r="A599" s="18" t="s">
        <v>15</v>
      </c>
      <c r="B599" s="18" t="s">
        <v>229</v>
      </c>
      <c r="C599" s="18" t="s">
        <v>1346</v>
      </c>
      <c r="D599" s="18" t="s">
        <v>635</v>
      </c>
      <c r="E599" s="18" t="s">
        <v>1348</v>
      </c>
      <c r="F599" s="18" t="s">
        <v>1259</v>
      </c>
      <c r="G599" s="68">
        <v>0</v>
      </c>
      <c r="H599" s="68">
        <v>0</v>
      </c>
      <c r="I599" s="68">
        <v>4.0564999999999997E-2</v>
      </c>
    </row>
    <row r="600" spans="1:9" hidden="1" outlineLevel="2">
      <c r="A600" s="18" t="s">
        <v>15</v>
      </c>
      <c r="B600" s="18" t="s">
        <v>229</v>
      </c>
      <c r="C600" s="18" t="s">
        <v>1346</v>
      </c>
      <c r="D600" s="18" t="s">
        <v>635</v>
      </c>
      <c r="E600" s="18" t="s">
        <v>1349</v>
      </c>
      <c r="F600" s="18" t="s">
        <v>1259</v>
      </c>
      <c r="G600" s="68">
        <v>5.8E-4</v>
      </c>
      <c r="H600" s="68">
        <v>6.8800000000000003E-4</v>
      </c>
      <c r="I600" s="68">
        <v>3.8104000000000006E-2</v>
      </c>
    </row>
    <row r="601" spans="1:9" outlineLevel="1" collapsed="1">
      <c r="A601" s="62"/>
      <c r="B601" s="65" t="s">
        <v>2497</v>
      </c>
      <c r="C601" s="62"/>
      <c r="D601" s="62"/>
      <c r="E601" s="62"/>
      <c r="F601" s="62"/>
      <c r="G601" s="68">
        <f>SUBTOTAL(9,G598:G600)</f>
        <v>1.305E-3</v>
      </c>
      <c r="H601" s="68">
        <f>SUBTOTAL(9,H598:H600)</f>
        <v>1.5479999999999999E-3</v>
      </c>
      <c r="I601" s="68">
        <f>SUBTOTAL(9,I598:I600)</f>
        <v>0.212674</v>
      </c>
    </row>
    <row r="602" spans="1:9" hidden="1" outlineLevel="2">
      <c r="A602" s="18" t="s">
        <v>15</v>
      </c>
      <c r="B602" s="18" t="s">
        <v>230</v>
      </c>
      <c r="C602" s="18" t="s">
        <v>1350</v>
      </c>
      <c r="D602" s="18" t="s">
        <v>635</v>
      </c>
      <c r="E602" s="18" t="s">
        <v>1351</v>
      </c>
      <c r="F602" s="18" t="s">
        <v>1295</v>
      </c>
      <c r="G602" s="68">
        <v>0</v>
      </c>
      <c r="H602" s="68">
        <v>0</v>
      </c>
      <c r="I602" s="68">
        <v>0</v>
      </c>
    </row>
    <row r="603" spans="1:9" hidden="1" outlineLevel="2">
      <c r="A603" s="18" t="s">
        <v>15</v>
      </c>
      <c r="B603" s="18" t="s">
        <v>230</v>
      </c>
      <c r="C603" s="18" t="s">
        <v>1350</v>
      </c>
      <c r="D603" s="18" t="s">
        <v>635</v>
      </c>
      <c r="E603" s="18" t="s">
        <v>1352</v>
      </c>
      <c r="F603" s="18" t="s">
        <v>1295</v>
      </c>
      <c r="G603" s="68">
        <v>9.3499999999999989E-3</v>
      </c>
      <c r="H603" s="68">
        <v>4.3400000000000001E-2</v>
      </c>
      <c r="I603" s="68">
        <v>3.4500000000000004E-3</v>
      </c>
    </row>
    <row r="604" spans="1:9" outlineLevel="1" collapsed="1">
      <c r="A604" s="62"/>
      <c r="B604" s="65" t="s">
        <v>2498</v>
      </c>
      <c r="C604" s="62"/>
      <c r="D604" s="62"/>
      <c r="E604" s="62"/>
      <c r="F604" s="62"/>
      <c r="G604" s="68">
        <f>SUBTOTAL(9,G602:G603)</f>
        <v>9.3499999999999989E-3</v>
      </c>
      <c r="H604" s="68">
        <f>SUBTOTAL(9,H602:H603)</f>
        <v>4.3400000000000001E-2</v>
      </c>
      <c r="I604" s="68">
        <f>SUBTOTAL(9,I602:I603)</f>
        <v>3.4500000000000004E-3</v>
      </c>
    </row>
    <row r="605" spans="1:9" hidden="1" outlineLevel="2">
      <c r="A605" s="18" t="s">
        <v>15</v>
      </c>
      <c r="B605" s="18" t="s">
        <v>231</v>
      </c>
      <c r="C605" s="18" t="s">
        <v>1353</v>
      </c>
      <c r="D605" s="18" t="s">
        <v>635</v>
      </c>
      <c r="E605" s="18" t="s">
        <v>1354</v>
      </c>
      <c r="F605" s="18" t="s">
        <v>644</v>
      </c>
      <c r="G605" s="68">
        <v>8.2699999999999996E-3</v>
      </c>
      <c r="H605" s="68">
        <v>9.8450000000000013E-3</v>
      </c>
      <c r="I605" s="68">
        <v>5.4000000000000001E-4</v>
      </c>
    </row>
    <row r="606" spans="1:9" hidden="1" outlineLevel="2">
      <c r="A606" s="18" t="s">
        <v>15</v>
      </c>
      <c r="B606" s="18" t="s">
        <v>231</v>
      </c>
      <c r="C606" s="18" t="s">
        <v>1353</v>
      </c>
      <c r="D606" s="18" t="s">
        <v>635</v>
      </c>
      <c r="E606" s="18" t="s">
        <v>1355</v>
      </c>
      <c r="F606" s="18" t="s">
        <v>644</v>
      </c>
      <c r="G606" s="68">
        <v>8.2699999999999996E-3</v>
      </c>
      <c r="H606" s="68">
        <v>9.8450000000000013E-3</v>
      </c>
      <c r="I606" s="68">
        <v>5.4000000000000001E-4</v>
      </c>
    </row>
    <row r="607" spans="1:9" hidden="1" outlineLevel="2">
      <c r="A607" s="18" t="s">
        <v>15</v>
      </c>
      <c r="B607" s="18" t="s">
        <v>231</v>
      </c>
      <c r="C607" s="18" t="s">
        <v>1353</v>
      </c>
      <c r="D607" s="18" t="s">
        <v>635</v>
      </c>
      <c r="E607" s="18" t="s">
        <v>1356</v>
      </c>
      <c r="F607" s="18" t="s">
        <v>644</v>
      </c>
      <c r="G607" s="68">
        <v>1.0499999999999999E-4</v>
      </c>
      <c r="H607" s="68">
        <v>1.25E-4</v>
      </c>
      <c r="I607" s="68">
        <v>5.0000000000000004E-6</v>
      </c>
    </row>
    <row r="608" spans="1:9" hidden="1" outlineLevel="2">
      <c r="A608" s="18" t="s">
        <v>15</v>
      </c>
      <c r="B608" s="18" t="s">
        <v>231</v>
      </c>
      <c r="C608" s="18" t="s">
        <v>1353</v>
      </c>
      <c r="D608" s="18" t="s">
        <v>635</v>
      </c>
      <c r="E608" s="18" t="s">
        <v>1357</v>
      </c>
      <c r="F608" s="18" t="s">
        <v>1358</v>
      </c>
      <c r="G608" s="68">
        <v>8.5000000000000006E-5</v>
      </c>
      <c r="H608" s="68">
        <v>1E-4</v>
      </c>
      <c r="I608" s="68">
        <v>5.1500000000000005E-4</v>
      </c>
    </row>
    <row r="609" spans="1:9" hidden="1" outlineLevel="2">
      <c r="A609" s="18" t="s">
        <v>15</v>
      </c>
      <c r="B609" s="18" t="s">
        <v>231</v>
      </c>
      <c r="C609" s="18" t="s">
        <v>1353</v>
      </c>
      <c r="D609" s="18" t="s">
        <v>635</v>
      </c>
      <c r="E609" s="18" t="s">
        <v>1359</v>
      </c>
      <c r="F609" s="18" t="s">
        <v>1358</v>
      </c>
      <c r="G609" s="68">
        <v>8.5000000000000006E-5</v>
      </c>
      <c r="H609" s="68">
        <v>1E-4</v>
      </c>
      <c r="I609" s="68">
        <v>5.1500000000000005E-4</v>
      </c>
    </row>
    <row r="610" spans="1:9" hidden="1" outlineLevel="2">
      <c r="A610" s="18" t="s">
        <v>15</v>
      </c>
      <c r="B610" s="18" t="s">
        <v>231</v>
      </c>
      <c r="C610" s="18" t="s">
        <v>1353</v>
      </c>
      <c r="D610" s="18" t="s">
        <v>635</v>
      </c>
      <c r="E610" s="18" t="s">
        <v>1360</v>
      </c>
      <c r="F610" s="18" t="s">
        <v>1358</v>
      </c>
      <c r="G610" s="68">
        <v>8.5000000000000006E-5</v>
      </c>
      <c r="H610" s="68">
        <v>1E-4</v>
      </c>
      <c r="I610" s="68">
        <v>5.1500000000000005E-4</v>
      </c>
    </row>
    <row r="611" spans="1:9" hidden="1" outlineLevel="2">
      <c r="A611" s="18" t="s">
        <v>15</v>
      </c>
      <c r="B611" s="18" t="s">
        <v>231</v>
      </c>
      <c r="C611" s="18" t="s">
        <v>1353</v>
      </c>
      <c r="D611" s="18" t="s">
        <v>635</v>
      </c>
      <c r="E611" s="18" t="s">
        <v>1361</v>
      </c>
      <c r="F611" s="18" t="s">
        <v>1358</v>
      </c>
      <c r="G611" s="68">
        <v>8.5000000000000006E-5</v>
      </c>
      <c r="H611" s="68">
        <v>1E-4</v>
      </c>
      <c r="I611" s="68">
        <v>5.1500000000000005E-4</v>
      </c>
    </row>
    <row r="612" spans="1:9" hidden="1" outlineLevel="2">
      <c r="A612" s="18" t="s">
        <v>15</v>
      </c>
      <c r="B612" s="18" t="s">
        <v>231</v>
      </c>
      <c r="C612" s="18" t="s">
        <v>1353</v>
      </c>
      <c r="D612" s="18" t="s">
        <v>635</v>
      </c>
      <c r="E612" s="18" t="s">
        <v>1362</v>
      </c>
      <c r="F612" s="18" t="s">
        <v>1358</v>
      </c>
      <c r="G612" s="68">
        <v>8.5000000000000006E-5</v>
      </c>
      <c r="H612" s="68">
        <v>1E-4</v>
      </c>
      <c r="I612" s="68">
        <v>5.1500000000000005E-4</v>
      </c>
    </row>
    <row r="613" spans="1:9" hidden="1" outlineLevel="2">
      <c r="A613" s="18" t="s">
        <v>15</v>
      </c>
      <c r="B613" s="18" t="s">
        <v>231</v>
      </c>
      <c r="C613" s="18" t="s">
        <v>1353</v>
      </c>
      <c r="D613" s="18" t="s">
        <v>635</v>
      </c>
      <c r="E613" s="18" t="s">
        <v>1363</v>
      </c>
      <c r="F613" s="18" t="s">
        <v>1358</v>
      </c>
      <c r="G613" s="68">
        <v>8.5000000000000006E-5</v>
      </c>
      <c r="H613" s="68">
        <v>1E-4</v>
      </c>
      <c r="I613" s="68">
        <v>5.1500000000000005E-4</v>
      </c>
    </row>
    <row r="614" spans="1:9" hidden="1" outlineLevel="2">
      <c r="A614" s="18" t="s">
        <v>15</v>
      </c>
      <c r="B614" s="18" t="s">
        <v>231</v>
      </c>
      <c r="C614" s="18" t="s">
        <v>1353</v>
      </c>
      <c r="D614" s="18" t="s">
        <v>635</v>
      </c>
      <c r="E614" s="18" t="s">
        <v>1364</v>
      </c>
      <c r="F614" s="18" t="s">
        <v>1365</v>
      </c>
      <c r="G614" s="68">
        <v>1.65E-4</v>
      </c>
      <c r="H614" s="68">
        <v>2.0000000000000001E-4</v>
      </c>
      <c r="I614" s="68">
        <v>1.2760000000000001E-2</v>
      </c>
    </row>
    <row r="615" spans="1:9" hidden="1" outlineLevel="2">
      <c r="A615" s="18" t="s">
        <v>15</v>
      </c>
      <c r="B615" s="18" t="s">
        <v>231</v>
      </c>
      <c r="C615" s="18" t="s">
        <v>1353</v>
      </c>
      <c r="D615" s="18" t="s">
        <v>635</v>
      </c>
      <c r="E615" s="18" t="s">
        <v>1366</v>
      </c>
      <c r="F615" s="18" t="s">
        <v>1367</v>
      </c>
      <c r="G615" s="68">
        <v>0</v>
      </c>
      <c r="H615" s="68">
        <v>0</v>
      </c>
      <c r="I615" s="68">
        <v>1.2199999999999999E-3</v>
      </c>
    </row>
    <row r="616" spans="1:9" outlineLevel="1" collapsed="1">
      <c r="A616" s="62"/>
      <c r="B616" s="65" t="s">
        <v>2499</v>
      </c>
      <c r="C616" s="62"/>
      <c r="D616" s="62"/>
      <c r="E616" s="62"/>
      <c r="F616" s="62"/>
      <c r="G616" s="68">
        <f>SUBTOTAL(9,G605:G615)</f>
        <v>1.7320000000000009E-2</v>
      </c>
      <c r="H616" s="68">
        <f>SUBTOTAL(9,H605:H615)</f>
        <v>2.0614999999999998E-2</v>
      </c>
      <c r="I616" s="68">
        <f>SUBTOTAL(9,I605:I615)</f>
        <v>1.8154999999999998E-2</v>
      </c>
    </row>
    <row r="617" spans="1:9" hidden="1" outlineLevel="2">
      <c r="A617" s="18" t="s">
        <v>16</v>
      </c>
      <c r="B617" s="18" t="s">
        <v>232</v>
      </c>
      <c r="C617" s="18" t="s">
        <v>1368</v>
      </c>
      <c r="D617" s="18" t="s">
        <v>635</v>
      </c>
      <c r="E617" s="18" t="s">
        <v>1369</v>
      </c>
      <c r="F617" s="18" t="s">
        <v>1160</v>
      </c>
      <c r="G617" s="68">
        <v>0</v>
      </c>
      <c r="H617" s="68">
        <v>0</v>
      </c>
      <c r="I617" s="68">
        <v>0</v>
      </c>
    </row>
    <row r="618" spans="1:9" hidden="1" outlineLevel="2">
      <c r="A618" s="18" t="s">
        <v>16</v>
      </c>
      <c r="B618" s="18" t="s">
        <v>232</v>
      </c>
      <c r="C618" s="18" t="s">
        <v>1368</v>
      </c>
      <c r="D618" s="18" t="s">
        <v>635</v>
      </c>
      <c r="E618" s="18" t="s">
        <v>1370</v>
      </c>
      <c r="F618" s="18" t="s">
        <v>1371</v>
      </c>
      <c r="G618" s="68">
        <v>0</v>
      </c>
      <c r="H618" s="68">
        <v>0</v>
      </c>
      <c r="I618" s="68">
        <v>7.0999999999999991E-4</v>
      </c>
    </row>
    <row r="619" spans="1:9" hidden="1" outlineLevel="2">
      <c r="A619" s="18" t="s">
        <v>16</v>
      </c>
      <c r="B619" s="18" t="s">
        <v>232</v>
      </c>
      <c r="C619" s="18" t="s">
        <v>1368</v>
      </c>
      <c r="D619" s="18" t="s">
        <v>635</v>
      </c>
      <c r="E619" s="18" t="s">
        <v>1372</v>
      </c>
      <c r="F619" s="18" t="s">
        <v>1373</v>
      </c>
      <c r="G619" s="68">
        <v>0</v>
      </c>
      <c r="H619" s="68">
        <v>0</v>
      </c>
      <c r="I619" s="68">
        <v>0</v>
      </c>
    </row>
    <row r="620" spans="1:9" hidden="1" outlineLevel="2">
      <c r="A620" s="18" t="s">
        <v>16</v>
      </c>
      <c r="B620" s="18" t="s">
        <v>232</v>
      </c>
      <c r="C620" s="18" t="s">
        <v>1368</v>
      </c>
      <c r="D620" s="18" t="s">
        <v>635</v>
      </c>
      <c r="E620" s="18" t="s">
        <v>1374</v>
      </c>
      <c r="F620" s="18" t="s">
        <v>1375</v>
      </c>
      <c r="G620" s="68">
        <v>2.7907500000000001</v>
      </c>
      <c r="H620" s="68">
        <v>9.3996499999999994</v>
      </c>
      <c r="I620" s="68">
        <v>9.6799999999999997E-2</v>
      </c>
    </row>
    <row r="621" spans="1:9" hidden="1" outlineLevel="2">
      <c r="A621" s="18" t="s">
        <v>16</v>
      </c>
      <c r="B621" s="18" t="s">
        <v>232</v>
      </c>
      <c r="C621" s="18" t="s">
        <v>1368</v>
      </c>
      <c r="D621" s="18" t="s">
        <v>635</v>
      </c>
      <c r="E621" s="18" t="s">
        <v>1376</v>
      </c>
      <c r="F621" s="18" t="s">
        <v>1377</v>
      </c>
      <c r="G621" s="68">
        <v>0</v>
      </c>
      <c r="H621" s="68">
        <v>0</v>
      </c>
      <c r="I621" s="68">
        <v>0</v>
      </c>
    </row>
    <row r="622" spans="1:9" hidden="1" outlineLevel="2">
      <c r="A622" s="18" t="s">
        <v>16</v>
      </c>
      <c r="B622" s="18" t="s">
        <v>232</v>
      </c>
      <c r="C622" s="18" t="s">
        <v>1368</v>
      </c>
      <c r="D622" s="18" t="s">
        <v>635</v>
      </c>
      <c r="E622" s="18" t="s">
        <v>1378</v>
      </c>
      <c r="F622" s="18" t="s">
        <v>1271</v>
      </c>
      <c r="G622" s="68">
        <v>0</v>
      </c>
      <c r="H622" s="68">
        <v>0</v>
      </c>
      <c r="I622" s="68">
        <v>0</v>
      </c>
    </row>
    <row r="623" spans="1:9" hidden="1" outlineLevel="2">
      <c r="A623" s="18" t="s">
        <v>16</v>
      </c>
      <c r="B623" s="18" t="s">
        <v>232</v>
      </c>
      <c r="C623" s="18" t="s">
        <v>1368</v>
      </c>
      <c r="D623" s="18" t="s">
        <v>635</v>
      </c>
      <c r="E623" s="18" t="s">
        <v>1379</v>
      </c>
      <c r="F623" s="18" t="s">
        <v>1380</v>
      </c>
      <c r="G623" s="68">
        <v>0</v>
      </c>
      <c r="H623" s="68">
        <v>0</v>
      </c>
      <c r="I623" s="68">
        <v>0</v>
      </c>
    </row>
    <row r="624" spans="1:9" hidden="1" outlineLevel="2">
      <c r="A624" s="18" t="s">
        <v>16</v>
      </c>
      <c r="B624" s="18" t="s">
        <v>232</v>
      </c>
      <c r="C624" s="18" t="s">
        <v>1368</v>
      </c>
      <c r="D624" s="18" t="s">
        <v>635</v>
      </c>
      <c r="E624" s="18" t="s">
        <v>1381</v>
      </c>
      <c r="F624" s="18" t="s">
        <v>1382</v>
      </c>
      <c r="G624" s="68">
        <v>0</v>
      </c>
      <c r="H624" s="68">
        <v>0</v>
      </c>
      <c r="I624" s="68">
        <v>0</v>
      </c>
    </row>
    <row r="625" spans="1:9" hidden="1" outlineLevel="2">
      <c r="A625" s="18" t="s">
        <v>16</v>
      </c>
      <c r="B625" s="18" t="s">
        <v>232</v>
      </c>
      <c r="C625" s="18" t="s">
        <v>1368</v>
      </c>
      <c r="D625" s="18" t="s">
        <v>635</v>
      </c>
      <c r="E625" s="18" t="s">
        <v>1383</v>
      </c>
      <c r="F625" s="18" t="s">
        <v>1384</v>
      </c>
      <c r="G625" s="68">
        <v>4.3899999999999998E-3</v>
      </c>
      <c r="H625" s="68">
        <v>2.7200000000000002E-3</v>
      </c>
      <c r="I625" s="68">
        <v>1.01E-3</v>
      </c>
    </row>
    <row r="626" spans="1:9" hidden="1" outlineLevel="2">
      <c r="A626" s="18" t="s">
        <v>16</v>
      </c>
      <c r="B626" s="18" t="s">
        <v>232</v>
      </c>
      <c r="C626" s="18" t="s">
        <v>1368</v>
      </c>
      <c r="D626" s="18" t="s">
        <v>635</v>
      </c>
      <c r="E626" s="18" t="s">
        <v>1385</v>
      </c>
      <c r="F626" s="18" t="s">
        <v>1386</v>
      </c>
      <c r="G626" s="68">
        <v>0</v>
      </c>
      <c r="H626" s="68">
        <v>0</v>
      </c>
      <c r="I626" s="68">
        <v>0</v>
      </c>
    </row>
    <row r="627" spans="1:9" hidden="1" outlineLevel="2">
      <c r="A627" s="18" t="s">
        <v>16</v>
      </c>
      <c r="B627" s="18" t="s">
        <v>232</v>
      </c>
      <c r="C627" s="18" t="s">
        <v>1368</v>
      </c>
      <c r="D627" s="18" t="s">
        <v>635</v>
      </c>
      <c r="E627" s="18" t="s">
        <v>1387</v>
      </c>
      <c r="F627" s="18" t="s">
        <v>700</v>
      </c>
      <c r="G627" s="68">
        <v>0</v>
      </c>
      <c r="H627" s="68">
        <v>0</v>
      </c>
      <c r="I627" s="68">
        <v>7.0999999999999991E-4</v>
      </c>
    </row>
    <row r="628" spans="1:9" hidden="1" outlineLevel="2">
      <c r="A628" s="18" t="s">
        <v>16</v>
      </c>
      <c r="B628" s="18" t="s">
        <v>232</v>
      </c>
      <c r="C628" s="18" t="s">
        <v>1368</v>
      </c>
      <c r="D628" s="18" t="s">
        <v>635</v>
      </c>
      <c r="E628" s="18" t="s">
        <v>1388</v>
      </c>
      <c r="F628" s="18" t="s">
        <v>1389</v>
      </c>
      <c r="G628" s="68">
        <v>0</v>
      </c>
      <c r="H628" s="68">
        <v>0</v>
      </c>
      <c r="I628" s="68">
        <v>0</v>
      </c>
    </row>
    <row r="629" spans="1:9" hidden="1" outlineLevel="2">
      <c r="A629" s="18" t="s">
        <v>16</v>
      </c>
      <c r="B629" s="18" t="s">
        <v>232</v>
      </c>
      <c r="C629" s="18" t="s">
        <v>1368</v>
      </c>
      <c r="D629" s="18" t="s">
        <v>635</v>
      </c>
      <c r="E629" s="18" t="s">
        <v>1390</v>
      </c>
      <c r="F629" s="18" t="s">
        <v>732</v>
      </c>
      <c r="G629" s="68">
        <v>8.5000000000000006E-3</v>
      </c>
      <c r="H629" s="68">
        <v>3.9E-2</v>
      </c>
      <c r="I629" s="68">
        <v>3.0000000000000001E-3</v>
      </c>
    </row>
    <row r="630" spans="1:9" outlineLevel="1" collapsed="1">
      <c r="A630" s="62"/>
      <c r="B630" s="65" t="s">
        <v>2500</v>
      </c>
      <c r="C630" s="62"/>
      <c r="D630" s="62"/>
      <c r="E630" s="62"/>
      <c r="F630" s="62"/>
      <c r="G630" s="68">
        <f>SUBTOTAL(9,G617:G629)</f>
        <v>2.8036400000000001</v>
      </c>
      <c r="H630" s="68">
        <f>SUBTOTAL(9,H617:H629)</f>
        <v>9.4413699999999992</v>
      </c>
      <c r="I630" s="68">
        <f>SUBTOTAL(9,I617:I629)</f>
        <v>0.10223</v>
      </c>
    </row>
    <row r="631" spans="1:9" hidden="1" outlineLevel="2">
      <c r="A631" s="18" t="s">
        <v>16</v>
      </c>
      <c r="B631" s="18" t="s">
        <v>233</v>
      </c>
      <c r="C631" s="18" t="s">
        <v>1391</v>
      </c>
      <c r="D631" s="18" t="s">
        <v>635</v>
      </c>
      <c r="E631" s="18" t="s">
        <v>1392</v>
      </c>
      <c r="F631" s="18" t="s">
        <v>639</v>
      </c>
      <c r="G631" s="68">
        <v>9.8399999999999981E-3</v>
      </c>
      <c r="H631" s="68">
        <v>1.1699999999999999E-2</v>
      </c>
      <c r="I631" s="68">
        <v>6.6E-4</v>
      </c>
    </row>
    <row r="632" spans="1:9" hidden="1" outlineLevel="2">
      <c r="A632" s="18" t="s">
        <v>16</v>
      </c>
      <c r="B632" s="18" t="s">
        <v>233</v>
      </c>
      <c r="C632" s="18" t="s">
        <v>1391</v>
      </c>
      <c r="D632" s="18" t="s">
        <v>635</v>
      </c>
      <c r="E632" s="18" t="s">
        <v>1393</v>
      </c>
      <c r="F632" s="18" t="s">
        <v>639</v>
      </c>
      <c r="G632" s="68">
        <v>1.0110000000000001E-2</v>
      </c>
      <c r="H632" s="68">
        <v>1.2E-2</v>
      </c>
      <c r="I632" s="68">
        <v>6.6E-4</v>
      </c>
    </row>
    <row r="633" spans="1:9" hidden="1" outlineLevel="2">
      <c r="A633" s="18" t="s">
        <v>16</v>
      </c>
      <c r="B633" s="18" t="s">
        <v>233</v>
      </c>
      <c r="C633" s="18" t="s">
        <v>1391</v>
      </c>
      <c r="D633" s="18" t="s">
        <v>635</v>
      </c>
      <c r="E633" s="18" t="s">
        <v>1394</v>
      </c>
      <c r="F633" s="18" t="s">
        <v>639</v>
      </c>
      <c r="G633" s="68">
        <v>9.8399999999999981E-3</v>
      </c>
      <c r="H633" s="68">
        <v>1.1699999999999999E-2</v>
      </c>
      <c r="I633" s="68">
        <v>6.6E-4</v>
      </c>
    </row>
    <row r="634" spans="1:9" hidden="1" outlineLevel="2">
      <c r="A634" s="18" t="s">
        <v>16</v>
      </c>
      <c r="B634" s="18" t="s">
        <v>233</v>
      </c>
      <c r="C634" s="18" t="s">
        <v>1391</v>
      </c>
      <c r="D634" s="18" t="s">
        <v>635</v>
      </c>
      <c r="E634" s="18" t="s">
        <v>1395</v>
      </c>
      <c r="F634" s="18" t="s">
        <v>639</v>
      </c>
      <c r="G634" s="68">
        <v>0</v>
      </c>
      <c r="H634" s="68">
        <v>0</v>
      </c>
      <c r="I634" s="68">
        <v>0</v>
      </c>
    </row>
    <row r="635" spans="1:9" hidden="1" outlineLevel="2">
      <c r="A635" s="18" t="s">
        <v>16</v>
      </c>
      <c r="B635" s="18" t="s">
        <v>233</v>
      </c>
      <c r="C635" s="18" t="s">
        <v>1391</v>
      </c>
      <c r="D635" s="18" t="s">
        <v>635</v>
      </c>
      <c r="E635" s="18" t="s">
        <v>1396</v>
      </c>
      <c r="F635" s="18" t="s">
        <v>1397</v>
      </c>
      <c r="G635" s="68">
        <v>0</v>
      </c>
      <c r="H635" s="68">
        <v>0</v>
      </c>
      <c r="I635" s="68">
        <v>0</v>
      </c>
    </row>
    <row r="636" spans="1:9" hidden="1" outlineLevel="2">
      <c r="A636" s="18" t="s">
        <v>16</v>
      </c>
      <c r="B636" s="18" t="s">
        <v>233</v>
      </c>
      <c r="C636" s="18" t="s">
        <v>1391</v>
      </c>
      <c r="D636" s="18" t="s">
        <v>635</v>
      </c>
      <c r="E636" s="18" t="s">
        <v>1398</v>
      </c>
      <c r="F636" s="18" t="s">
        <v>1399</v>
      </c>
      <c r="G636" s="68">
        <v>0</v>
      </c>
      <c r="H636" s="68">
        <v>0</v>
      </c>
      <c r="I636" s="68">
        <v>0</v>
      </c>
    </row>
    <row r="637" spans="1:9" outlineLevel="1" collapsed="1">
      <c r="A637" s="62"/>
      <c r="B637" s="65" t="s">
        <v>2501</v>
      </c>
      <c r="C637" s="62"/>
      <c r="D637" s="62"/>
      <c r="E637" s="62"/>
      <c r="F637" s="62"/>
      <c r="G637" s="68">
        <f>SUBTOTAL(9,G631:G636)</f>
        <v>2.9789999999999997E-2</v>
      </c>
      <c r="H637" s="68">
        <f>SUBTOTAL(9,H631:H636)</f>
        <v>3.5400000000000001E-2</v>
      </c>
      <c r="I637" s="68">
        <f>SUBTOTAL(9,I631:I636)</f>
        <v>1.98E-3</v>
      </c>
    </row>
    <row r="638" spans="1:9" hidden="1" outlineLevel="2">
      <c r="A638" s="18" t="s">
        <v>16</v>
      </c>
      <c r="B638" s="18" t="s">
        <v>234</v>
      </c>
      <c r="C638" s="18" t="s">
        <v>1400</v>
      </c>
      <c r="D638" s="18" t="s">
        <v>635</v>
      </c>
      <c r="E638" s="18" t="s">
        <v>1401</v>
      </c>
      <c r="F638" s="18" t="s">
        <v>655</v>
      </c>
      <c r="G638" s="68">
        <v>9.9127999999999994E-2</v>
      </c>
      <c r="H638" s="68">
        <v>1.9823999999999998E-2</v>
      </c>
      <c r="I638" s="68">
        <v>2.4399999999999998E-2</v>
      </c>
    </row>
    <row r="639" spans="1:9" outlineLevel="1" collapsed="1">
      <c r="A639" s="62"/>
      <c r="B639" s="65" t="s">
        <v>2502</v>
      </c>
      <c r="C639" s="62"/>
      <c r="D639" s="62"/>
      <c r="E639" s="62"/>
      <c r="F639" s="62"/>
      <c r="G639" s="68">
        <f>SUBTOTAL(9,G638:G638)</f>
        <v>9.9127999999999994E-2</v>
      </c>
      <c r="H639" s="68">
        <f>SUBTOTAL(9,H638:H638)</f>
        <v>1.9823999999999998E-2</v>
      </c>
      <c r="I639" s="68">
        <f>SUBTOTAL(9,I638:I638)</f>
        <v>2.4399999999999998E-2</v>
      </c>
    </row>
    <row r="640" spans="1:9" hidden="1" outlineLevel="2">
      <c r="A640" s="18" t="s">
        <v>16</v>
      </c>
      <c r="B640" s="18" t="s">
        <v>235</v>
      </c>
      <c r="C640" s="18" t="s">
        <v>1402</v>
      </c>
      <c r="D640" s="18" t="s">
        <v>635</v>
      </c>
      <c r="E640" s="18" t="s">
        <v>1403</v>
      </c>
      <c r="F640" s="18" t="s">
        <v>1404</v>
      </c>
      <c r="G640" s="68">
        <v>0</v>
      </c>
      <c r="H640" s="68">
        <v>0</v>
      </c>
      <c r="I640" s="68">
        <v>2.8499999999999999E-4</v>
      </c>
    </row>
    <row r="641" spans="1:9" hidden="1" outlineLevel="2">
      <c r="A641" s="18" t="s">
        <v>16</v>
      </c>
      <c r="B641" s="18" t="s">
        <v>235</v>
      </c>
      <c r="C641" s="18" t="s">
        <v>1402</v>
      </c>
      <c r="D641" s="18" t="s">
        <v>635</v>
      </c>
      <c r="E641" s="18" t="s">
        <v>1405</v>
      </c>
      <c r="F641" s="18" t="s">
        <v>1406</v>
      </c>
      <c r="G641" s="68">
        <v>0</v>
      </c>
      <c r="H641" s="68">
        <v>0</v>
      </c>
      <c r="I641" s="68">
        <v>1.8480000000000003E-5</v>
      </c>
    </row>
    <row r="642" spans="1:9" hidden="1" outlineLevel="2">
      <c r="A642" s="18" t="s">
        <v>16</v>
      </c>
      <c r="B642" s="18" t="s">
        <v>235</v>
      </c>
      <c r="C642" s="18" t="s">
        <v>1402</v>
      </c>
      <c r="D642" s="18" t="s">
        <v>635</v>
      </c>
      <c r="E642" s="18" t="s">
        <v>1407</v>
      </c>
      <c r="F642" s="18" t="s">
        <v>742</v>
      </c>
      <c r="G642" s="68">
        <v>1.18E-4</v>
      </c>
      <c r="H642" s="68">
        <v>1.8349999999999999E-4</v>
      </c>
      <c r="I642" s="68">
        <v>0.18682199999999999</v>
      </c>
    </row>
    <row r="643" spans="1:9" hidden="1" outlineLevel="2">
      <c r="A643" s="18" t="s">
        <v>16</v>
      </c>
      <c r="B643" s="18" t="s">
        <v>235</v>
      </c>
      <c r="C643" s="18" t="s">
        <v>1402</v>
      </c>
      <c r="D643" s="18" t="s">
        <v>635</v>
      </c>
      <c r="E643" s="18" t="s">
        <v>1408</v>
      </c>
      <c r="F643" s="18" t="s">
        <v>732</v>
      </c>
      <c r="G643" s="68">
        <v>5.4000000000000001E-4</v>
      </c>
      <c r="H643" s="68">
        <v>2.5000000000000001E-3</v>
      </c>
      <c r="I643" s="68">
        <v>2.0799999999999999E-4</v>
      </c>
    </row>
    <row r="644" spans="1:9" outlineLevel="1" collapsed="1">
      <c r="A644" s="62"/>
      <c r="B644" s="65" t="s">
        <v>2503</v>
      </c>
      <c r="C644" s="62"/>
      <c r="D644" s="62"/>
      <c r="E644" s="62"/>
      <c r="F644" s="62"/>
      <c r="G644" s="68">
        <f>SUBTOTAL(9,G640:G643)</f>
        <v>6.5799999999999995E-4</v>
      </c>
      <c r="H644" s="68">
        <f>SUBTOTAL(9,H640:H643)</f>
        <v>2.6835000000000001E-3</v>
      </c>
      <c r="I644" s="68">
        <f>SUBTOTAL(9,I640:I643)</f>
        <v>0.18733348</v>
      </c>
    </row>
    <row r="645" spans="1:9" hidden="1" outlineLevel="2">
      <c r="A645" s="18" t="s">
        <v>16</v>
      </c>
      <c r="B645" s="18" t="s">
        <v>236</v>
      </c>
      <c r="C645" s="18" t="s">
        <v>1409</v>
      </c>
      <c r="D645" s="18" t="s">
        <v>635</v>
      </c>
      <c r="E645" s="18" t="s">
        <v>1410</v>
      </c>
      <c r="F645" s="18" t="s">
        <v>655</v>
      </c>
      <c r="G645" s="68">
        <v>5.7532600000000003E-2</v>
      </c>
      <c r="H645" s="68">
        <v>1.7258599999999999E-2</v>
      </c>
      <c r="I645" s="68">
        <v>3.8513999999999996E-3</v>
      </c>
    </row>
    <row r="646" spans="1:9" hidden="1" outlineLevel="2">
      <c r="A646" s="18" t="s">
        <v>16</v>
      </c>
      <c r="B646" s="18" t="s">
        <v>236</v>
      </c>
      <c r="C646" s="18" t="s">
        <v>1409</v>
      </c>
      <c r="D646" s="18" t="s">
        <v>635</v>
      </c>
      <c r="E646" s="18" t="s">
        <v>1411</v>
      </c>
      <c r="F646" s="18" t="s">
        <v>655</v>
      </c>
      <c r="G646" s="68">
        <v>0.18437349999999997</v>
      </c>
      <c r="H646" s="68">
        <v>5.5309000000000004E-2</v>
      </c>
      <c r="I646" s="68">
        <v>1.4541999999999999E-2</v>
      </c>
    </row>
    <row r="647" spans="1:9" hidden="1" outlineLevel="2">
      <c r="A647" s="18" t="s">
        <v>16</v>
      </c>
      <c r="B647" s="18" t="s">
        <v>236</v>
      </c>
      <c r="C647" s="18" t="s">
        <v>1409</v>
      </c>
      <c r="D647" s="18" t="s">
        <v>635</v>
      </c>
      <c r="E647" s="18" t="s">
        <v>1412</v>
      </c>
      <c r="F647" s="18" t="s">
        <v>865</v>
      </c>
      <c r="G647" s="68">
        <v>0</v>
      </c>
      <c r="H647" s="68">
        <v>0</v>
      </c>
      <c r="I647" s="68">
        <v>0</v>
      </c>
    </row>
    <row r="648" spans="1:9" outlineLevel="1" collapsed="1">
      <c r="A648" s="62"/>
      <c r="B648" s="65" t="s">
        <v>2504</v>
      </c>
      <c r="C648" s="62"/>
      <c r="D648" s="62"/>
      <c r="E648" s="62"/>
      <c r="F648" s="62"/>
      <c r="G648" s="68">
        <f>SUBTOTAL(9,G645:G647)</f>
        <v>0.24190609999999996</v>
      </c>
      <c r="H648" s="68">
        <f>SUBTOTAL(9,H645:H647)</f>
        <v>7.256760000000001E-2</v>
      </c>
      <c r="I648" s="68">
        <f>SUBTOTAL(9,I645:I647)</f>
        <v>1.8393399999999997E-2</v>
      </c>
    </row>
    <row r="649" spans="1:9" hidden="1" outlineLevel="2">
      <c r="A649" s="18" t="s">
        <v>16</v>
      </c>
      <c r="B649" s="18" t="s">
        <v>237</v>
      </c>
      <c r="C649" s="18" t="s">
        <v>1413</v>
      </c>
      <c r="D649" s="18" t="s">
        <v>635</v>
      </c>
      <c r="E649" s="18" t="s">
        <v>1414</v>
      </c>
      <c r="F649" s="18" t="s">
        <v>655</v>
      </c>
      <c r="G649" s="68">
        <v>0.28950480000000001</v>
      </c>
      <c r="H649" s="68">
        <v>8.6853E-2</v>
      </c>
      <c r="I649" s="68">
        <v>5.9280000000000001E-3</v>
      </c>
    </row>
    <row r="650" spans="1:9" hidden="1" outlineLevel="2">
      <c r="A650" s="18" t="s">
        <v>16</v>
      </c>
      <c r="B650" s="18" t="s">
        <v>237</v>
      </c>
      <c r="C650" s="18" t="s">
        <v>1413</v>
      </c>
      <c r="D650" s="18" t="s">
        <v>635</v>
      </c>
      <c r="E650" s="18" t="s">
        <v>1415</v>
      </c>
      <c r="F650" s="18" t="s">
        <v>1416</v>
      </c>
      <c r="G650" s="68">
        <v>0</v>
      </c>
      <c r="H650" s="68">
        <v>0</v>
      </c>
      <c r="I650" s="68">
        <v>0</v>
      </c>
    </row>
    <row r="651" spans="1:9" outlineLevel="1" collapsed="1">
      <c r="A651" s="62"/>
      <c r="B651" s="65" t="s">
        <v>2505</v>
      </c>
      <c r="C651" s="62"/>
      <c r="D651" s="62"/>
      <c r="E651" s="62"/>
      <c r="F651" s="62"/>
      <c r="G651" s="68">
        <f>SUBTOTAL(9,G649:G650)</f>
        <v>0.28950480000000001</v>
      </c>
      <c r="H651" s="68">
        <f>SUBTOTAL(9,H649:H650)</f>
        <v>8.6853E-2</v>
      </c>
      <c r="I651" s="68">
        <f>SUBTOTAL(9,I649:I650)</f>
        <v>5.9280000000000001E-3</v>
      </c>
    </row>
    <row r="652" spans="1:9" hidden="1" outlineLevel="2">
      <c r="A652" s="18" t="s">
        <v>16</v>
      </c>
      <c r="B652" s="18" t="s">
        <v>238</v>
      </c>
      <c r="C652" s="18" t="s">
        <v>1417</v>
      </c>
      <c r="D652" s="18" t="s">
        <v>635</v>
      </c>
      <c r="E652" s="18" t="s">
        <v>1418</v>
      </c>
      <c r="F652" s="18" t="s">
        <v>1281</v>
      </c>
      <c r="G652" s="68">
        <v>9.59E-4</v>
      </c>
      <c r="H652" s="68">
        <v>8.2199999999999992E-4</v>
      </c>
      <c r="I652" s="68">
        <v>5.4520000000000011E-3</v>
      </c>
    </row>
    <row r="653" spans="1:9" hidden="1" outlineLevel="2">
      <c r="A653" s="18" t="s">
        <v>16</v>
      </c>
      <c r="B653" s="18" t="s">
        <v>238</v>
      </c>
      <c r="C653" s="18" t="s">
        <v>1417</v>
      </c>
      <c r="D653" s="18" t="s">
        <v>635</v>
      </c>
      <c r="E653" s="18" t="s">
        <v>1419</v>
      </c>
      <c r="F653" s="18" t="s">
        <v>944</v>
      </c>
      <c r="G653" s="68">
        <v>8.3850000000000005E-4</v>
      </c>
      <c r="H653" s="68">
        <v>2.2129000000000003E-2</v>
      </c>
      <c r="I653" s="68">
        <v>1.9350000000000001E-4</v>
      </c>
    </row>
    <row r="654" spans="1:9" outlineLevel="1" collapsed="1">
      <c r="A654" s="62"/>
      <c r="B654" s="65" t="s">
        <v>2506</v>
      </c>
      <c r="C654" s="62"/>
      <c r="D654" s="62"/>
      <c r="E654" s="62"/>
      <c r="F654" s="62"/>
      <c r="G654" s="68">
        <f>SUBTOTAL(9,G652:G653)</f>
        <v>1.7975000000000001E-3</v>
      </c>
      <c r="H654" s="68">
        <f>SUBTOTAL(9,H652:H653)</f>
        <v>2.2951000000000003E-2</v>
      </c>
      <c r="I654" s="68">
        <f>SUBTOTAL(9,I652:I653)</f>
        <v>5.6455000000000012E-3</v>
      </c>
    </row>
    <row r="655" spans="1:9" hidden="1" outlineLevel="2">
      <c r="A655" s="18" t="s">
        <v>17</v>
      </c>
      <c r="B655" s="18" t="s">
        <v>239</v>
      </c>
      <c r="C655" s="18" t="s">
        <v>1420</v>
      </c>
      <c r="D655" s="18" t="s">
        <v>635</v>
      </c>
      <c r="E655" s="18" t="s">
        <v>1421</v>
      </c>
      <c r="F655" s="18" t="s">
        <v>639</v>
      </c>
      <c r="G655" s="68">
        <v>1.4970000000000001E-2</v>
      </c>
      <c r="H655" s="68">
        <v>1.7825000000000001E-2</v>
      </c>
      <c r="I655" s="68">
        <v>9.7999999999999997E-4</v>
      </c>
    </row>
    <row r="656" spans="1:9" hidden="1" outlineLevel="2">
      <c r="A656" s="18" t="s">
        <v>17</v>
      </c>
      <c r="B656" s="18" t="s">
        <v>239</v>
      </c>
      <c r="C656" s="18" t="s">
        <v>1420</v>
      </c>
      <c r="D656" s="18" t="s">
        <v>635</v>
      </c>
      <c r="E656" s="18" t="s">
        <v>1422</v>
      </c>
      <c r="F656" s="18" t="s">
        <v>639</v>
      </c>
      <c r="G656" s="68">
        <v>1.2614999999999998E-2</v>
      </c>
      <c r="H656" s="68">
        <v>1.502E-2</v>
      </c>
      <c r="I656" s="68">
        <v>8.2599999999999991E-4</v>
      </c>
    </row>
    <row r="657" spans="1:9" hidden="1" outlineLevel="2">
      <c r="A657" s="18" t="s">
        <v>17</v>
      </c>
      <c r="B657" s="18" t="s">
        <v>239</v>
      </c>
      <c r="C657" s="18" t="s">
        <v>1420</v>
      </c>
      <c r="D657" s="18" t="s">
        <v>635</v>
      </c>
      <c r="E657" s="18" t="s">
        <v>1423</v>
      </c>
      <c r="F657" s="18" t="s">
        <v>684</v>
      </c>
      <c r="G657" s="68">
        <v>0</v>
      </c>
      <c r="H657" s="68">
        <v>0</v>
      </c>
      <c r="I657" s="68">
        <v>0</v>
      </c>
    </row>
    <row r="658" spans="1:9" hidden="1" outlineLevel="2">
      <c r="A658" s="18" t="s">
        <v>17</v>
      </c>
      <c r="B658" s="18" t="s">
        <v>239</v>
      </c>
      <c r="C658" s="18" t="s">
        <v>1420</v>
      </c>
      <c r="D658" s="18" t="s">
        <v>635</v>
      </c>
      <c r="E658" s="18" t="s">
        <v>1424</v>
      </c>
      <c r="F658" s="18" t="s">
        <v>684</v>
      </c>
      <c r="G658" s="68">
        <v>0</v>
      </c>
      <c r="H658" s="68">
        <v>0</v>
      </c>
      <c r="I658" s="68">
        <v>0</v>
      </c>
    </row>
    <row r="659" spans="1:9" hidden="1" outlineLevel="2">
      <c r="A659" s="18" t="s">
        <v>17</v>
      </c>
      <c r="B659" s="18" t="s">
        <v>239</v>
      </c>
      <c r="C659" s="18" t="s">
        <v>1420</v>
      </c>
      <c r="D659" s="18" t="s">
        <v>635</v>
      </c>
      <c r="E659" s="18" t="s">
        <v>1425</v>
      </c>
      <c r="F659" s="18" t="s">
        <v>1426</v>
      </c>
      <c r="G659" s="68">
        <v>0</v>
      </c>
      <c r="H659" s="68">
        <v>0</v>
      </c>
      <c r="I659" s="68">
        <v>0</v>
      </c>
    </row>
    <row r="660" spans="1:9" hidden="1" outlineLevel="2">
      <c r="A660" s="18" t="s">
        <v>17</v>
      </c>
      <c r="B660" s="18" t="s">
        <v>239</v>
      </c>
      <c r="C660" s="18" t="s">
        <v>1420</v>
      </c>
      <c r="D660" s="18" t="s">
        <v>635</v>
      </c>
      <c r="E660" s="18" t="s">
        <v>1427</v>
      </c>
      <c r="F660" s="18" t="s">
        <v>1428</v>
      </c>
      <c r="G660" s="68">
        <v>0</v>
      </c>
      <c r="H660" s="68">
        <v>0</v>
      </c>
      <c r="I660" s="68">
        <v>0</v>
      </c>
    </row>
    <row r="661" spans="1:9" hidden="1" outlineLevel="2">
      <c r="A661" s="18" t="s">
        <v>17</v>
      </c>
      <c r="B661" s="18" t="s">
        <v>239</v>
      </c>
      <c r="C661" s="18" t="s">
        <v>1420</v>
      </c>
      <c r="D661" s="18" t="s">
        <v>635</v>
      </c>
      <c r="E661" s="18" t="s">
        <v>1429</v>
      </c>
      <c r="F661" s="18" t="s">
        <v>1426</v>
      </c>
      <c r="G661" s="68">
        <v>0</v>
      </c>
      <c r="H661" s="68">
        <v>0</v>
      </c>
      <c r="I661" s="68">
        <v>0</v>
      </c>
    </row>
    <row r="662" spans="1:9" hidden="1" outlineLevel="2">
      <c r="A662" s="18" t="s">
        <v>17</v>
      </c>
      <c r="B662" s="18" t="s">
        <v>239</v>
      </c>
      <c r="C662" s="18" t="s">
        <v>1420</v>
      </c>
      <c r="D662" s="18" t="s">
        <v>635</v>
      </c>
      <c r="E662" s="18" t="s">
        <v>1430</v>
      </c>
      <c r="F662" s="18" t="s">
        <v>1431</v>
      </c>
      <c r="G662" s="68">
        <v>1.452E-2</v>
      </c>
      <c r="H662" s="68">
        <v>8.6499999999999997E-3</v>
      </c>
      <c r="I662" s="68">
        <v>1.08E-3</v>
      </c>
    </row>
    <row r="663" spans="1:9" hidden="1" outlineLevel="2">
      <c r="A663" s="18" t="s">
        <v>17</v>
      </c>
      <c r="B663" s="18" t="s">
        <v>239</v>
      </c>
      <c r="C663" s="18" t="s">
        <v>1420</v>
      </c>
      <c r="D663" s="18" t="s">
        <v>635</v>
      </c>
      <c r="E663" s="18" t="s">
        <v>1432</v>
      </c>
      <c r="F663" s="18" t="s">
        <v>1431</v>
      </c>
      <c r="G663" s="68">
        <v>1.7100000000000001E-2</v>
      </c>
      <c r="H663" s="68">
        <v>1.0199999999999997E-2</v>
      </c>
      <c r="I663" s="68">
        <v>1.335E-3</v>
      </c>
    </row>
    <row r="664" spans="1:9" hidden="1" outlineLevel="2">
      <c r="A664" s="18" t="s">
        <v>17</v>
      </c>
      <c r="B664" s="18" t="s">
        <v>239</v>
      </c>
      <c r="C664" s="18" t="s">
        <v>1420</v>
      </c>
      <c r="D664" s="18" t="s">
        <v>635</v>
      </c>
      <c r="E664" s="18" t="s">
        <v>1433</v>
      </c>
      <c r="F664" s="18" t="s">
        <v>1431</v>
      </c>
      <c r="G664" s="68">
        <v>2.6000000000000003E-4</v>
      </c>
      <c r="H664" s="68">
        <v>3.0949999999999999E-4</v>
      </c>
      <c r="I664" s="68">
        <v>1.7E-5</v>
      </c>
    </row>
    <row r="665" spans="1:9" hidden="1" outlineLevel="2">
      <c r="A665" s="18" t="s">
        <v>17</v>
      </c>
      <c r="B665" s="18" t="s">
        <v>239</v>
      </c>
      <c r="C665" s="18" t="s">
        <v>1420</v>
      </c>
      <c r="D665" s="18" t="s">
        <v>635</v>
      </c>
      <c r="E665" s="18" t="s">
        <v>1433</v>
      </c>
      <c r="F665" s="18" t="s">
        <v>1434</v>
      </c>
      <c r="G665" s="69"/>
      <c r="H665" s="69"/>
      <c r="I665" s="68">
        <v>5.0000000000000004E-8</v>
      </c>
    </row>
    <row r="666" spans="1:9" hidden="1" outlineLevel="2">
      <c r="A666" s="18" t="s">
        <v>17</v>
      </c>
      <c r="B666" s="18" t="s">
        <v>239</v>
      </c>
      <c r="C666" s="18" t="s">
        <v>1420</v>
      </c>
      <c r="D666" s="18" t="s">
        <v>635</v>
      </c>
      <c r="E666" s="18" t="s">
        <v>1435</v>
      </c>
      <c r="F666" s="18" t="s">
        <v>1426</v>
      </c>
      <c r="G666" s="68">
        <v>0</v>
      </c>
      <c r="H666" s="68">
        <v>0</v>
      </c>
      <c r="I666" s="68">
        <v>0</v>
      </c>
    </row>
    <row r="667" spans="1:9" hidden="1" outlineLevel="2">
      <c r="A667" s="18" t="s">
        <v>17</v>
      </c>
      <c r="B667" s="18" t="s">
        <v>239</v>
      </c>
      <c r="C667" s="18" t="s">
        <v>1420</v>
      </c>
      <c r="D667" s="18" t="s">
        <v>635</v>
      </c>
      <c r="E667" s="18" t="s">
        <v>1436</v>
      </c>
      <c r="F667" s="18" t="s">
        <v>1428</v>
      </c>
      <c r="G667" s="68">
        <v>3.0834999999999999E-4</v>
      </c>
      <c r="H667" s="68">
        <v>3.6699999999999998E-4</v>
      </c>
      <c r="I667" s="68">
        <v>2.0000000000000002E-5</v>
      </c>
    </row>
    <row r="668" spans="1:9" hidden="1" outlineLevel="2">
      <c r="A668" s="18" t="s">
        <v>17</v>
      </c>
      <c r="B668" s="18" t="s">
        <v>239</v>
      </c>
      <c r="C668" s="18" t="s">
        <v>1420</v>
      </c>
      <c r="D668" s="18" t="s">
        <v>635</v>
      </c>
      <c r="E668" s="18" t="s">
        <v>1437</v>
      </c>
      <c r="F668" s="18" t="s">
        <v>663</v>
      </c>
      <c r="G668" s="68">
        <v>3.4000000000000002E-4</v>
      </c>
      <c r="H668" s="68">
        <v>4.0500000000000003E-4</v>
      </c>
      <c r="I668" s="68">
        <v>2.2200000000000001E-5</v>
      </c>
    </row>
    <row r="669" spans="1:9" hidden="1" outlineLevel="2">
      <c r="A669" s="18" t="s">
        <v>17</v>
      </c>
      <c r="B669" s="18" t="s">
        <v>239</v>
      </c>
      <c r="C669" s="18" t="s">
        <v>1420</v>
      </c>
      <c r="D669" s="18" t="s">
        <v>635</v>
      </c>
      <c r="E669" s="18" t="s">
        <v>1438</v>
      </c>
      <c r="F669" s="18" t="s">
        <v>1439</v>
      </c>
      <c r="G669" s="68">
        <v>1.0845000000000001E-4</v>
      </c>
      <c r="H669" s="68">
        <v>1.3000000000000002E-4</v>
      </c>
      <c r="I669" s="68">
        <v>7.0999999999999998E-6</v>
      </c>
    </row>
    <row r="670" spans="1:9" outlineLevel="1" collapsed="1">
      <c r="A670" s="62"/>
      <c r="B670" s="65" t="s">
        <v>2507</v>
      </c>
      <c r="C670" s="62"/>
      <c r="D670" s="62"/>
      <c r="E670" s="62"/>
      <c r="F670" s="62"/>
      <c r="G670" s="68">
        <f>SUBTOTAL(9,G655:G669)</f>
        <v>6.0221799999999999E-2</v>
      </c>
      <c r="H670" s="68">
        <f>SUBTOTAL(9,H655:H669)</f>
        <v>5.2906499999999988E-2</v>
      </c>
      <c r="I670" s="68">
        <f>SUBTOTAL(9,I655:I669)</f>
        <v>4.2873499999999997E-3</v>
      </c>
    </row>
    <row r="671" spans="1:9" hidden="1" outlineLevel="2">
      <c r="A671" s="18" t="s">
        <v>17</v>
      </c>
      <c r="B671" s="18" t="s">
        <v>240</v>
      </c>
      <c r="C671" s="18" t="s">
        <v>1440</v>
      </c>
      <c r="D671" s="18" t="s">
        <v>635</v>
      </c>
      <c r="E671" s="18" t="s">
        <v>1441</v>
      </c>
      <c r="F671" s="18" t="s">
        <v>1072</v>
      </c>
      <c r="G671" s="68">
        <v>2.9999999999999997E-5</v>
      </c>
      <c r="H671" s="68">
        <v>1.15E-4</v>
      </c>
      <c r="I671" s="68">
        <v>3.0000000000000001E-6</v>
      </c>
    </row>
    <row r="672" spans="1:9" hidden="1" outlineLevel="2">
      <c r="A672" s="18" t="s">
        <v>17</v>
      </c>
      <c r="B672" s="18" t="s">
        <v>240</v>
      </c>
      <c r="C672" s="18" t="s">
        <v>1440</v>
      </c>
      <c r="D672" s="18" t="s">
        <v>635</v>
      </c>
      <c r="E672" s="18" t="s">
        <v>1442</v>
      </c>
      <c r="F672" s="18" t="s">
        <v>639</v>
      </c>
      <c r="G672" s="68">
        <v>1.2979999999999999E-3</v>
      </c>
      <c r="H672" s="68">
        <v>2.1639999999999997E-3</v>
      </c>
      <c r="I672" s="68">
        <v>8.4999999999999993E-5</v>
      </c>
    </row>
    <row r="673" spans="1:9" hidden="1" outlineLevel="2">
      <c r="A673" s="18" t="s">
        <v>17</v>
      </c>
      <c r="B673" s="18" t="s">
        <v>240</v>
      </c>
      <c r="C673" s="18" t="s">
        <v>1440</v>
      </c>
      <c r="D673" s="18" t="s">
        <v>635</v>
      </c>
      <c r="E673" s="18" t="s">
        <v>1443</v>
      </c>
      <c r="F673" s="18" t="s">
        <v>684</v>
      </c>
      <c r="G673" s="68">
        <v>7.8600000000000007E-3</v>
      </c>
      <c r="H673" s="68">
        <v>1.3099999999999999E-2</v>
      </c>
      <c r="I673" s="68">
        <v>2.7E-4</v>
      </c>
    </row>
    <row r="674" spans="1:9" hidden="1" outlineLevel="2">
      <c r="A674" s="18" t="s">
        <v>17</v>
      </c>
      <c r="B674" s="18" t="s">
        <v>240</v>
      </c>
      <c r="C674" s="18" t="s">
        <v>1440</v>
      </c>
      <c r="D674" s="18" t="s">
        <v>635</v>
      </c>
      <c r="E674" s="18" t="s">
        <v>1444</v>
      </c>
      <c r="F674" s="18" t="s">
        <v>684</v>
      </c>
      <c r="G674" s="68">
        <v>0</v>
      </c>
      <c r="H674" s="68">
        <v>0</v>
      </c>
      <c r="I674" s="68">
        <v>0</v>
      </c>
    </row>
    <row r="675" spans="1:9" hidden="1" outlineLevel="2">
      <c r="A675" s="18" t="s">
        <v>17</v>
      </c>
      <c r="B675" s="18" t="s">
        <v>240</v>
      </c>
      <c r="C675" s="18" t="s">
        <v>1440</v>
      </c>
      <c r="D675" s="18" t="s">
        <v>635</v>
      </c>
      <c r="E675" s="18" t="s">
        <v>1445</v>
      </c>
      <c r="F675" s="18" t="s">
        <v>684</v>
      </c>
      <c r="G675" s="68">
        <v>0</v>
      </c>
      <c r="H675" s="68">
        <v>0</v>
      </c>
      <c r="I675" s="68">
        <v>0</v>
      </c>
    </row>
    <row r="676" spans="1:9" hidden="1" outlineLevel="2">
      <c r="A676" s="18" t="s">
        <v>17</v>
      </c>
      <c r="B676" s="18" t="s">
        <v>240</v>
      </c>
      <c r="C676" s="18" t="s">
        <v>1440</v>
      </c>
      <c r="D676" s="18" t="s">
        <v>635</v>
      </c>
      <c r="E676" s="18" t="s">
        <v>1446</v>
      </c>
      <c r="F676" s="18" t="s">
        <v>1447</v>
      </c>
      <c r="G676" s="68">
        <v>0</v>
      </c>
      <c r="H676" s="68">
        <v>0</v>
      </c>
      <c r="I676" s="68">
        <v>1.0745000000000001E-2</v>
      </c>
    </row>
    <row r="677" spans="1:9" hidden="1" outlineLevel="2">
      <c r="A677" s="18" t="s">
        <v>17</v>
      </c>
      <c r="B677" s="18" t="s">
        <v>240</v>
      </c>
      <c r="C677" s="18" t="s">
        <v>1440</v>
      </c>
      <c r="D677" s="18" t="s">
        <v>635</v>
      </c>
      <c r="E677" s="18" t="s">
        <v>1448</v>
      </c>
      <c r="F677" s="18" t="s">
        <v>981</v>
      </c>
      <c r="G677" s="68">
        <v>0</v>
      </c>
      <c r="H677" s="68">
        <v>0</v>
      </c>
      <c r="I677" s="68">
        <v>5.5000000000000003E-4</v>
      </c>
    </row>
    <row r="678" spans="1:9" hidden="1" outlineLevel="2">
      <c r="A678" s="18" t="s">
        <v>17</v>
      </c>
      <c r="B678" s="18" t="s">
        <v>240</v>
      </c>
      <c r="C678" s="18" t="s">
        <v>1440</v>
      </c>
      <c r="D678" s="18" t="s">
        <v>635</v>
      </c>
      <c r="E678" s="18" t="s">
        <v>1449</v>
      </c>
      <c r="F678" s="18" t="s">
        <v>1450</v>
      </c>
      <c r="G678" s="68">
        <v>1.81E-3</v>
      </c>
      <c r="H678" s="68">
        <v>3.0200000000000001E-3</v>
      </c>
      <c r="I678" s="68">
        <v>4.2199999999999998E-3</v>
      </c>
    </row>
    <row r="679" spans="1:9" hidden="1" outlineLevel="2">
      <c r="A679" s="18" t="s">
        <v>17</v>
      </c>
      <c r="B679" s="18" t="s">
        <v>240</v>
      </c>
      <c r="C679" s="18" t="s">
        <v>1440</v>
      </c>
      <c r="D679" s="18" t="s">
        <v>635</v>
      </c>
      <c r="E679" s="18" t="s">
        <v>1451</v>
      </c>
      <c r="F679" s="18" t="s">
        <v>1450</v>
      </c>
      <c r="G679" s="68">
        <v>1.7449999999999998E-3</v>
      </c>
      <c r="H679" s="68">
        <v>2.9100000000000003E-3</v>
      </c>
      <c r="I679" s="68">
        <v>8.0150000000000013E-3</v>
      </c>
    </row>
    <row r="680" spans="1:9" hidden="1" outlineLevel="2">
      <c r="A680" s="18" t="s">
        <v>17</v>
      </c>
      <c r="B680" s="18" t="s">
        <v>240</v>
      </c>
      <c r="C680" s="18" t="s">
        <v>1440</v>
      </c>
      <c r="D680" s="18" t="s">
        <v>635</v>
      </c>
      <c r="E680" s="18" t="s">
        <v>1452</v>
      </c>
      <c r="F680" s="18" t="s">
        <v>1450</v>
      </c>
      <c r="G680" s="68">
        <v>0</v>
      </c>
      <c r="H680" s="68">
        <v>0</v>
      </c>
      <c r="I680" s="68">
        <v>3.2949999999999998E-3</v>
      </c>
    </row>
    <row r="681" spans="1:9" hidden="1" outlineLevel="2">
      <c r="A681" s="18" t="s">
        <v>17</v>
      </c>
      <c r="B681" s="18" t="s">
        <v>240</v>
      </c>
      <c r="C681" s="18" t="s">
        <v>1440</v>
      </c>
      <c r="D681" s="18" t="s">
        <v>635</v>
      </c>
      <c r="E681" s="18" t="s">
        <v>1453</v>
      </c>
      <c r="F681" s="18" t="s">
        <v>1450</v>
      </c>
      <c r="G681" s="68">
        <v>0</v>
      </c>
      <c r="H681" s="68">
        <v>0</v>
      </c>
      <c r="I681" s="68">
        <v>4.9450000000000006E-3</v>
      </c>
    </row>
    <row r="682" spans="1:9" hidden="1" outlineLevel="2">
      <c r="A682" s="18" t="s">
        <v>17</v>
      </c>
      <c r="B682" s="18" t="s">
        <v>240</v>
      </c>
      <c r="C682" s="18" t="s">
        <v>1440</v>
      </c>
      <c r="D682" s="18" t="s">
        <v>635</v>
      </c>
      <c r="E682" s="18" t="s">
        <v>1454</v>
      </c>
      <c r="F682" s="18" t="s">
        <v>1455</v>
      </c>
      <c r="G682" s="68">
        <v>0</v>
      </c>
      <c r="H682" s="68">
        <v>0</v>
      </c>
      <c r="I682" s="68">
        <v>2E-3</v>
      </c>
    </row>
    <row r="683" spans="1:9" hidden="1" outlineLevel="2">
      <c r="A683" s="18" t="s">
        <v>17</v>
      </c>
      <c r="B683" s="18" t="s">
        <v>240</v>
      </c>
      <c r="C683" s="18" t="s">
        <v>1440</v>
      </c>
      <c r="D683" s="18" t="s">
        <v>635</v>
      </c>
      <c r="E683" s="18" t="s">
        <v>1456</v>
      </c>
      <c r="F683" s="18" t="s">
        <v>1404</v>
      </c>
      <c r="G683" s="68">
        <v>0</v>
      </c>
      <c r="H683" s="68">
        <v>0</v>
      </c>
      <c r="I683" s="68">
        <v>0</v>
      </c>
    </row>
    <row r="684" spans="1:9" hidden="1" outlineLevel="2">
      <c r="A684" s="18" t="s">
        <v>17</v>
      </c>
      <c r="B684" s="18" t="s">
        <v>240</v>
      </c>
      <c r="C684" s="18" t="s">
        <v>1440</v>
      </c>
      <c r="D684" s="18" t="s">
        <v>635</v>
      </c>
      <c r="E684" s="18" t="s">
        <v>1457</v>
      </c>
      <c r="F684" s="18" t="s">
        <v>701</v>
      </c>
      <c r="G684" s="68">
        <v>2.2134999999999998E-3</v>
      </c>
      <c r="H684" s="68">
        <v>9.6590000000000009E-3</v>
      </c>
      <c r="I684" s="68">
        <v>2.5818999999999999E-4</v>
      </c>
    </row>
    <row r="685" spans="1:9" outlineLevel="1" collapsed="1">
      <c r="A685" s="62"/>
      <c r="B685" s="65" t="s">
        <v>2508</v>
      </c>
      <c r="C685" s="62"/>
      <c r="D685" s="62"/>
      <c r="E685" s="62"/>
      <c r="F685" s="62"/>
      <c r="G685" s="68">
        <f>SUBTOTAL(9,G671:G684)</f>
        <v>1.4956500000000001E-2</v>
      </c>
      <c r="H685" s="68">
        <f>SUBTOTAL(9,H671:H684)</f>
        <v>3.0967999999999999E-2</v>
      </c>
      <c r="I685" s="68">
        <f>SUBTOTAL(9,I671:I684)</f>
        <v>3.4386190000000004E-2</v>
      </c>
    </row>
    <row r="686" spans="1:9" hidden="1" outlineLevel="2">
      <c r="A686" s="18" t="s">
        <v>17</v>
      </c>
      <c r="B686" s="18" t="s">
        <v>241</v>
      </c>
      <c r="C686" s="18" t="s">
        <v>1458</v>
      </c>
      <c r="D686" s="18" t="s">
        <v>635</v>
      </c>
      <c r="E686" s="18" t="s">
        <v>1459</v>
      </c>
      <c r="F686" s="18" t="s">
        <v>927</v>
      </c>
      <c r="G686" s="68">
        <v>3.8E-3</v>
      </c>
      <c r="H686" s="68">
        <v>5.9108404384896458</v>
      </c>
      <c r="I686" s="68">
        <v>4.4999999999999999E-4</v>
      </c>
    </row>
    <row r="687" spans="1:9" hidden="1" outlineLevel="2">
      <c r="A687" s="18" t="s">
        <v>17</v>
      </c>
      <c r="B687" s="18" t="s">
        <v>241</v>
      </c>
      <c r="C687" s="18" t="s">
        <v>1458</v>
      </c>
      <c r="D687" s="18" t="s">
        <v>635</v>
      </c>
      <c r="E687" s="18" t="s">
        <v>1460</v>
      </c>
      <c r="F687" s="18" t="s">
        <v>927</v>
      </c>
      <c r="G687" s="68">
        <v>3.5499999999999998E-3</v>
      </c>
      <c r="H687" s="68">
        <v>5.2620056232427359</v>
      </c>
      <c r="I687" s="68">
        <v>4.4999999999999999E-4</v>
      </c>
    </row>
    <row r="688" spans="1:9" hidden="1" outlineLevel="2">
      <c r="A688" s="18" t="s">
        <v>17</v>
      </c>
      <c r="B688" s="18" t="s">
        <v>241</v>
      </c>
      <c r="C688" s="18" t="s">
        <v>1458</v>
      </c>
      <c r="D688" s="18" t="s">
        <v>635</v>
      </c>
      <c r="E688" s="18" t="s">
        <v>1461</v>
      </c>
      <c r="F688" s="18" t="s">
        <v>927</v>
      </c>
      <c r="G688" s="68">
        <v>6.9500000000000004E-3</v>
      </c>
      <c r="H688" s="68">
        <v>5.976781160941953</v>
      </c>
      <c r="I688" s="68">
        <v>8.4999999999999995E-4</v>
      </c>
    </row>
    <row r="689" spans="1:9" hidden="1" outlineLevel="2">
      <c r="A689" s="18" t="s">
        <v>17</v>
      </c>
      <c r="B689" s="18" t="s">
        <v>241</v>
      </c>
      <c r="C689" s="18" t="s">
        <v>1458</v>
      </c>
      <c r="D689" s="18" t="s">
        <v>635</v>
      </c>
      <c r="E689" s="18" t="s">
        <v>1462</v>
      </c>
      <c r="F689" s="18" t="s">
        <v>927</v>
      </c>
      <c r="G689" s="68">
        <v>2.65E-3</v>
      </c>
      <c r="H689" s="68">
        <v>7.5578631195022519</v>
      </c>
      <c r="I689" s="68">
        <v>3.4999999999999994E-4</v>
      </c>
    </row>
    <row r="690" spans="1:9" hidden="1" outlineLevel="2">
      <c r="A690" s="18" t="s">
        <v>17</v>
      </c>
      <c r="B690" s="18" t="s">
        <v>241</v>
      </c>
      <c r="C690" s="18" t="s">
        <v>1458</v>
      </c>
      <c r="D690" s="18" t="s">
        <v>635</v>
      </c>
      <c r="E690" s="18" t="s">
        <v>1463</v>
      </c>
      <c r="F690" s="18" t="s">
        <v>927</v>
      </c>
      <c r="G690" s="68">
        <v>0</v>
      </c>
      <c r="H690" s="68">
        <v>0</v>
      </c>
      <c r="I690" s="68">
        <v>0</v>
      </c>
    </row>
    <row r="691" spans="1:9" hidden="1" outlineLevel="2">
      <c r="A691" s="18" t="s">
        <v>17</v>
      </c>
      <c r="B691" s="18" t="s">
        <v>241</v>
      </c>
      <c r="C691" s="18" t="s">
        <v>1458</v>
      </c>
      <c r="D691" s="18" t="s">
        <v>635</v>
      </c>
      <c r="E691" s="18" t="s">
        <v>1463</v>
      </c>
      <c r="F691" s="18" t="s">
        <v>931</v>
      </c>
      <c r="G691" s="68">
        <v>8.7249999999999994E-2</v>
      </c>
      <c r="H691" s="68">
        <v>0.90316014997321914</v>
      </c>
      <c r="I691" s="68">
        <v>0</v>
      </c>
    </row>
    <row r="692" spans="1:9" hidden="1" outlineLevel="2">
      <c r="A692" s="18" t="s">
        <v>17</v>
      </c>
      <c r="B692" s="18" t="s">
        <v>241</v>
      </c>
      <c r="C692" s="18" t="s">
        <v>1458</v>
      </c>
      <c r="D692" s="18" t="s">
        <v>635</v>
      </c>
      <c r="E692" s="18" t="s">
        <v>1464</v>
      </c>
      <c r="F692" s="18" t="s">
        <v>1404</v>
      </c>
      <c r="G692" s="68">
        <v>0</v>
      </c>
      <c r="H692" s="68">
        <v>0</v>
      </c>
      <c r="I692" s="68">
        <v>0</v>
      </c>
    </row>
    <row r="693" spans="1:9" hidden="1" outlineLevel="2">
      <c r="A693" s="18" t="s">
        <v>17</v>
      </c>
      <c r="B693" s="18" t="s">
        <v>241</v>
      </c>
      <c r="C693" s="18" t="s">
        <v>1458</v>
      </c>
      <c r="D693" s="18" t="s">
        <v>635</v>
      </c>
      <c r="E693" s="18" t="s">
        <v>1465</v>
      </c>
      <c r="F693" s="18" t="s">
        <v>1404</v>
      </c>
      <c r="G693" s="68">
        <v>0</v>
      </c>
      <c r="H693" s="68">
        <v>0</v>
      </c>
      <c r="I693" s="68">
        <v>0</v>
      </c>
    </row>
    <row r="694" spans="1:9" outlineLevel="1" collapsed="1">
      <c r="A694" s="62"/>
      <c r="B694" s="65" t="s">
        <v>2509</v>
      </c>
      <c r="C694" s="62"/>
      <c r="D694" s="62"/>
      <c r="E694" s="62"/>
      <c r="F694" s="62"/>
      <c r="G694" s="68">
        <f>SUBTOTAL(9,G686:G693)</f>
        <v>0.10419999999999999</v>
      </c>
      <c r="H694" s="68">
        <f>SUBTOTAL(9,H686:H693)</f>
        <v>25.610650492149805</v>
      </c>
      <c r="I694" s="68">
        <f>SUBTOTAL(9,I686:I693)</f>
        <v>2.0999999999999999E-3</v>
      </c>
    </row>
    <row r="695" spans="1:9" hidden="1" outlineLevel="2">
      <c r="A695" s="18" t="s">
        <v>17</v>
      </c>
      <c r="B695" s="18" t="s">
        <v>242</v>
      </c>
      <c r="C695" s="18" t="s">
        <v>1466</v>
      </c>
      <c r="D695" s="18" t="s">
        <v>635</v>
      </c>
      <c r="E695" s="18" t="s">
        <v>1467</v>
      </c>
      <c r="F695" s="18" t="s">
        <v>657</v>
      </c>
      <c r="G695" s="68">
        <v>8.184000000000001E-2</v>
      </c>
      <c r="H695" s="68">
        <v>3.4657999999999994E-2</v>
      </c>
      <c r="I695" s="68">
        <v>2.0150000000000001E-2</v>
      </c>
    </row>
    <row r="696" spans="1:9" outlineLevel="1" collapsed="1">
      <c r="A696" s="62"/>
      <c r="B696" s="65" t="s">
        <v>2510</v>
      </c>
      <c r="C696" s="62"/>
      <c r="D696" s="62"/>
      <c r="E696" s="62"/>
      <c r="F696" s="62"/>
      <c r="G696" s="68">
        <f>SUBTOTAL(9,G695:G695)</f>
        <v>8.184000000000001E-2</v>
      </c>
      <c r="H696" s="68">
        <f>SUBTOTAL(9,H695:H695)</f>
        <v>3.4657999999999994E-2</v>
      </c>
      <c r="I696" s="68">
        <f>SUBTOTAL(9,I695:I695)</f>
        <v>2.0150000000000001E-2</v>
      </c>
    </row>
    <row r="697" spans="1:9" hidden="1" outlineLevel="2">
      <c r="A697" s="18" t="s">
        <v>17</v>
      </c>
      <c r="B697" s="18" t="s">
        <v>243</v>
      </c>
      <c r="C697" s="18" t="s">
        <v>1468</v>
      </c>
      <c r="D697" s="18" t="s">
        <v>635</v>
      </c>
      <c r="E697" s="18" t="s">
        <v>1469</v>
      </c>
      <c r="F697" s="18" t="s">
        <v>657</v>
      </c>
      <c r="G697" s="68">
        <v>0.1587324</v>
      </c>
      <c r="H697" s="68">
        <v>3.1742400000000004E-2</v>
      </c>
      <c r="I697" s="68">
        <v>3.9076200000000005E-2</v>
      </c>
    </row>
    <row r="698" spans="1:9" outlineLevel="1" collapsed="1">
      <c r="A698" s="62"/>
      <c r="B698" s="65" t="s">
        <v>2511</v>
      </c>
      <c r="C698" s="62"/>
      <c r="D698" s="62"/>
      <c r="E698" s="62"/>
      <c r="F698" s="62"/>
      <c r="G698" s="68">
        <f>SUBTOTAL(9,G697:G697)</f>
        <v>0.1587324</v>
      </c>
      <c r="H698" s="68">
        <f>SUBTOTAL(9,H697:H697)</f>
        <v>3.1742400000000004E-2</v>
      </c>
      <c r="I698" s="68">
        <f>SUBTOTAL(9,I697:I697)</f>
        <v>3.9076200000000005E-2</v>
      </c>
    </row>
    <row r="699" spans="1:9" hidden="1" outlineLevel="2">
      <c r="A699" s="18" t="s">
        <v>17</v>
      </c>
      <c r="B699" s="18" t="s">
        <v>244</v>
      </c>
      <c r="C699" s="18" t="s">
        <v>1470</v>
      </c>
      <c r="D699" s="18" t="s">
        <v>635</v>
      </c>
      <c r="E699" s="18" t="s">
        <v>1471</v>
      </c>
      <c r="F699" s="18" t="s">
        <v>742</v>
      </c>
      <c r="G699" s="68">
        <v>1.2349999999999999E-4</v>
      </c>
      <c r="H699" s="68">
        <v>5.7550000000000006E-4</v>
      </c>
      <c r="I699" s="68">
        <v>4.1630500000000001E-2</v>
      </c>
    </row>
    <row r="700" spans="1:9" hidden="1" outlineLevel="2">
      <c r="A700" s="18" t="s">
        <v>17</v>
      </c>
      <c r="B700" s="18" t="s">
        <v>244</v>
      </c>
      <c r="C700" s="18" t="s">
        <v>1470</v>
      </c>
      <c r="D700" s="18" t="s">
        <v>635</v>
      </c>
      <c r="E700" s="18" t="s">
        <v>1472</v>
      </c>
      <c r="F700" s="18" t="s">
        <v>1406</v>
      </c>
      <c r="G700" s="68">
        <v>0</v>
      </c>
      <c r="H700" s="68">
        <v>0</v>
      </c>
      <c r="I700" s="68">
        <v>1.5119999999999999E-5</v>
      </c>
    </row>
    <row r="701" spans="1:9" outlineLevel="1" collapsed="1">
      <c r="A701" s="62"/>
      <c r="B701" s="65" t="s">
        <v>2512</v>
      </c>
      <c r="C701" s="62"/>
      <c r="D701" s="62"/>
      <c r="E701" s="62"/>
      <c r="F701" s="62"/>
      <c r="G701" s="68">
        <f>SUBTOTAL(9,G699:G700)</f>
        <v>1.2349999999999999E-4</v>
      </c>
      <c r="H701" s="68">
        <f>SUBTOTAL(9,H699:H700)</f>
        <v>5.7550000000000006E-4</v>
      </c>
      <c r="I701" s="68">
        <f>SUBTOTAL(9,I699:I700)</f>
        <v>4.1645620000000001E-2</v>
      </c>
    </row>
    <row r="702" spans="1:9" hidden="1" outlineLevel="2">
      <c r="A702" s="18" t="s">
        <v>17</v>
      </c>
      <c r="B702" s="18" t="s">
        <v>245</v>
      </c>
      <c r="C702" s="18" t="s">
        <v>1574</v>
      </c>
      <c r="D702" s="18" t="s">
        <v>635</v>
      </c>
      <c r="E702" s="18" t="s">
        <v>1575</v>
      </c>
      <c r="F702" s="18" t="s">
        <v>1473</v>
      </c>
      <c r="G702" s="68">
        <v>1.4000000000000002E-2</v>
      </c>
      <c r="H702" s="68">
        <v>0.68704999999999994</v>
      </c>
      <c r="I702" s="68">
        <v>1.3560000000000001E-2</v>
      </c>
    </row>
    <row r="703" spans="1:9" outlineLevel="1" collapsed="1">
      <c r="A703" s="62"/>
      <c r="B703" s="65" t="s">
        <v>2513</v>
      </c>
      <c r="C703" s="62"/>
      <c r="D703" s="62"/>
      <c r="E703" s="62"/>
      <c r="F703" s="62"/>
      <c r="G703" s="68">
        <f>SUBTOTAL(9,G702:G702)</f>
        <v>1.4000000000000002E-2</v>
      </c>
      <c r="H703" s="68">
        <f>SUBTOTAL(9,H702:H702)</f>
        <v>0.68704999999999994</v>
      </c>
      <c r="I703" s="68">
        <f>SUBTOTAL(9,I702:I702)</f>
        <v>1.3560000000000001E-2</v>
      </c>
    </row>
    <row r="704" spans="1:9" hidden="1" outlineLevel="2">
      <c r="A704" s="18" t="s">
        <v>17</v>
      </c>
      <c r="B704" s="18" t="s">
        <v>246</v>
      </c>
      <c r="C704" s="18" t="s">
        <v>1576</v>
      </c>
      <c r="D704" s="18" t="s">
        <v>635</v>
      </c>
      <c r="E704" s="18" t="s">
        <v>1577</v>
      </c>
      <c r="F704" s="18" t="s">
        <v>639</v>
      </c>
      <c r="G704" s="68">
        <v>0</v>
      </c>
      <c r="H704" s="68">
        <v>0</v>
      </c>
      <c r="I704" s="68">
        <v>0</v>
      </c>
    </row>
    <row r="705" spans="1:9" hidden="1" outlineLevel="2">
      <c r="A705" s="18" t="s">
        <v>17</v>
      </c>
      <c r="B705" s="18" t="s">
        <v>246</v>
      </c>
      <c r="C705" s="18" t="s">
        <v>1576</v>
      </c>
      <c r="D705" s="18" t="s">
        <v>635</v>
      </c>
      <c r="E705" s="18" t="s">
        <v>1578</v>
      </c>
      <c r="F705" s="18" t="s">
        <v>642</v>
      </c>
      <c r="G705" s="68">
        <v>8.1349999999999999E-3</v>
      </c>
      <c r="H705" s="68">
        <v>9.6699999999999998E-3</v>
      </c>
      <c r="I705" s="68">
        <v>5.2000000000000006E-4</v>
      </c>
    </row>
    <row r="706" spans="1:9" hidden="1" outlineLevel="2">
      <c r="A706" s="18" t="s">
        <v>17</v>
      </c>
      <c r="B706" s="18" t="s">
        <v>246</v>
      </c>
      <c r="C706" s="18" t="s">
        <v>1576</v>
      </c>
      <c r="D706" s="18" t="s">
        <v>635</v>
      </c>
      <c r="E706" s="18" t="s">
        <v>1578</v>
      </c>
      <c r="F706" s="18" t="s">
        <v>1579</v>
      </c>
      <c r="G706" s="68">
        <v>0</v>
      </c>
      <c r="H706" s="68">
        <v>0</v>
      </c>
      <c r="I706" s="68">
        <v>0</v>
      </c>
    </row>
    <row r="707" spans="1:9" hidden="1" outlineLevel="2">
      <c r="A707" s="18" t="s">
        <v>17</v>
      </c>
      <c r="B707" s="18" t="s">
        <v>246</v>
      </c>
      <c r="C707" s="18" t="s">
        <v>1576</v>
      </c>
      <c r="D707" s="18" t="s">
        <v>635</v>
      </c>
      <c r="E707" s="18" t="s">
        <v>1580</v>
      </c>
      <c r="F707" s="18" t="s">
        <v>1581</v>
      </c>
      <c r="G707" s="68">
        <v>1.4355E-2</v>
      </c>
      <c r="H707" s="68">
        <v>1.7094999999999999E-2</v>
      </c>
      <c r="I707" s="68">
        <v>9.0499999999999999E-4</v>
      </c>
    </row>
    <row r="708" spans="1:9" hidden="1" outlineLevel="2">
      <c r="A708" s="18" t="s">
        <v>17</v>
      </c>
      <c r="B708" s="18" t="s">
        <v>246</v>
      </c>
      <c r="C708" s="18" t="s">
        <v>1576</v>
      </c>
      <c r="D708" s="18" t="s">
        <v>635</v>
      </c>
      <c r="E708" s="18" t="s">
        <v>1580</v>
      </c>
      <c r="F708" s="18" t="s">
        <v>1582</v>
      </c>
      <c r="G708" s="68">
        <v>2.5000000000000001E-5</v>
      </c>
      <c r="H708" s="68">
        <v>1.35E-4</v>
      </c>
      <c r="I708" s="68">
        <v>0</v>
      </c>
    </row>
    <row r="709" spans="1:9" outlineLevel="1" collapsed="1">
      <c r="A709" s="62"/>
      <c r="B709" s="65" t="s">
        <v>2514</v>
      </c>
      <c r="C709" s="62"/>
      <c r="D709" s="62"/>
      <c r="E709" s="62"/>
      <c r="F709" s="62"/>
      <c r="G709" s="68">
        <f>SUBTOTAL(9,G704:G708)</f>
        <v>2.2515E-2</v>
      </c>
      <c r="H709" s="68">
        <f>SUBTOTAL(9,H704:H708)</f>
        <v>2.6899999999999997E-2</v>
      </c>
      <c r="I709" s="68">
        <f>SUBTOTAL(9,I704:I708)</f>
        <v>1.4250000000000001E-3</v>
      </c>
    </row>
    <row r="710" spans="1:9" hidden="1" outlineLevel="2">
      <c r="A710" s="18" t="s">
        <v>17</v>
      </c>
      <c r="B710" s="18" t="s">
        <v>247</v>
      </c>
      <c r="C710" s="18" t="s">
        <v>1583</v>
      </c>
      <c r="D710" s="18" t="s">
        <v>635</v>
      </c>
      <c r="E710" s="18" t="s">
        <v>1584</v>
      </c>
      <c r="F710" s="18" t="s">
        <v>644</v>
      </c>
      <c r="G710" s="68">
        <v>1.7399999999999998E-3</v>
      </c>
      <c r="H710" s="68">
        <v>2.0699999999999998E-3</v>
      </c>
      <c r="I710" s="68">
        <v>1.15E-4</v>
      </c>
    </row>
    <row r="711" spans="1:9" hidden="1" outlineLevel="2">
      <c r="A711" s="18" t="s">
        <v>17</v>
      </c>
      <c r="B711" s="18" t="s">
        <v>247</v>
      </c>
      <c r="C711" s="18" t="s">
        <v>1583</v>
      </c>
      <c r="D711" s="18" t="s">
        <v>635</v>
      </c>
      <c r="E711" s="18" t="s">
        <v>1585</v>
      </c>
      <c r="F711" s="18" t="s">
        <v>1586</v>
      </c>
      <c r="G711" s="68">
        <v>0</v>
      </c>
      <c r="H711" s="68">
        <v>0</v>
      </c>
      <c r="I711" s="68">
        <v>0</v>
      </c>
    </row>
    <row r="712" spans="1:9" hidden="1" outlineLevel="2">
      <c r="A712" s="18" t="s">
        <v>17</v>
      </c>
      <c r="B712" s="18" t="s">
        <v>247</v>
      </c>
      <c r="C712" s="18" t="s">
        <v>1583</v>
      </c>
      <c r="D712" s="18" t="s">
        <v>635</v>
      </c>
      <c r="E712" s="18" t="s">
        <v>1587</v>
      </c>
      <c r="F712" s="18" t="s">
        <v>714</v>
      </c>
      <c r="G712" s="69"/>
      <c r="H712" s="69"/>
      <c r="I712" s="68">
        <v>1.4749999999999999E-2</v>
      </c>
    </row>
    <row r="713" spans="1:9" hidden="1" outlineLevel="2">
      <c r="A713" s="18" t="s">
        <v>17</v>
      </c>
      <c r="B713" s="18" t="s">
        <v>247</v>
      </c>
      <c r="C713" s="18" t="s">
        <v>1583</v>
      </c>
      <c r="D713" s="18" t="s">
        <v>635</v>
      </c>
      <c r="E713" s="18" t="s">
        <v>1588</v>
      </c>
      <c r="F713" s="18" t="s">
        <v>714</v>
      </c>
      <c r="G713" s="69"/>
      <c r="H713" s="69"/>
      <c r="I713" s="68">
        <v>2.8135E-2</v>
      </c>
    </row>
    <row r="714" spans="1:9" hidden="1" outlineLevel="2">
      <c r="A714" s="18" t="s">
        <v>17</v>
      </c>
      <c r="B714" s="18" t="s">
        <v>247</v>
      </c>
      <c r="C714" s="18" t="s">
        <v>1583</v>
      </c>
      <c r="D714" s="18" t="s">
        <v>635</v>
      </c>
      <c r="E714" s="18" t="s">
        <v>1589</v>
      </c>
      <c r="F714" s="18" t="s">
        <v>714</v>
      </c>
      <c r="G714" s="69"/>
      <c r="H714" s="69"/>
      <c r="I714" s="68">
        <v>6.9400000000000003E-2</v>
      </c>
    </row>
    <row r="715" spans="1:9" hidden="1" outlineLevel="2">
      <c r="A715" s="18" t="s">
        <v>17</v>
      </c>
      <c r="B715" s="18" t="s">
        <v>247</v>
      </c>
      <c r="C715" s="18" t="s">
        <v>1583</v>
      </c>
      <c r="D715" s="18" t="s">
        <v>635</v>
      </c>
      <c r="E715" s="18" t="s">
        <v>1590</v>
      </c>
      <c r="F715" s="18" t="s">
        <v>1591</v>
      </c>
      <c r="G715" s="68">
        <v>1.7399999999999998E-3</v>
      </c>
      <c r="H715" s="68">
        <v>2.0699999999999998E-3</v>
      </c>
      <c r="I715" s="68">
        <v>7.1500000000000001E-3</v>
      </c>
    </row>
    <row r="716" spans="1:9" outlineLevel="1" collapsed="1">
      <c r="A716" s="62"/>
      <c r="B716" s="65" t="s">
        <v>2515</v>
      </c>
      <c r="C716" s="62"/>
      <c r="D716" s="62"/>
      <c r="E716" s="62"/>
      <c r="F716" s="62"/>
      <c r="G716" s="68">
        <f>SUBTOTAL(9,G710:G715)</f>
        <v>3.4799999999999996E-3</v>
      </c>
      <c r="H716" s="68">
        <f>SUBTOTAL(9,H710:H715)</f>
        <v>4.1399999999999996E-3</v>
      </c>
      <c r="I716" s="68">
        <f>SUBTOTAL(9,I710:I715)</f>
        <v>0.11955</v>
      </c>
    </row>
    <row r="717" spans="1:9" hidden="1" outlineLevel="2">
      <c r="A717" s="18" t="s">
        <v>17</v>
      </c>
      <c r="B717" s="18" t="s">
        <v>248</v>
      </c>
      <c r="C717" s="18" t="s">
        <v>1592</v>
      </c>
      <c r="D717" s="18" t="s">
        <v>635</v>
      </c>
      <c r="E717" s="18" t="s">
        <v>1593</v>
      </c>
      <c r="F717" s="18" t="s">
        <v>657</v>
      </c>
      <c r="G717" s="68">
        <v>0.138818</v>
      </c>
      <c r="H717" s="68">
        <v>4.1664000000000007E-2</v>
      </c>
      <c r="I717" s="68">
        <v>2.8519999999999999E-3</v>
      </c>
    </row>
    <row r="718" spans="1:9" outlineLevel="1" collapsed="1">
      <c r="A718" s="62"/>
      <c r="B718" s="65" t="s">
        <v>2516</v>
      </c>
      <c r="C718" s="62"/>
      <c r="D718" s="62"/>
      <c r="E718" s="62"/>
      <c r="F718" s="62"/>
      <c r="G718" s="68">
        <f>SUBTOTAL(9,G717:G717)</f>
        <v>0.138818</v>
      </c>
      <c r="H718" s="68">
        <f>SUBTOTAL(9,H717:H717)</f>
        <v>4.1664000000000007E-2</v>
      </c>
      <c r="I718" s="68">
        <f>SUBTOTAL(9,I717:I717)</f>
        <v>2.8519999999999999E-3</v>
      </c>
    </row>
    <row r="719" spans="1:9" hidden="1" outlineLevel="2">
      <c r="A719" s="18" t="s">
        <v>17</v>
      </c>
      <c r="B719" s="18" t="s">
        <v>249</v>
      </c>
      <c r="C719" s="18" t="s">
        <v>1594</v>
      </c>
      <c r="D719" s="18" t="s">
        <v>635</v>
      </c>
      <c r="E719" s="18" t="s">
        <v>1595</v>
      </c>
      <c r="F719" s="18" t="s">
        <v>804</v>
      </c>
      <c r="G719" s="68">
        <v>0</v>
      </c>
      <c r="H719" s="68">
        <v>0</v>
      </c>
      <c r="I719" s="68">
        <v>2.7870000000000002E-2</v>
      </c>
    </row>
    <row r="720" spans="1:9" outlineLevel="1" collapsed="1">
      <c r="A720" s="62"/>
      <c r="B720" s="65" t="s">
        <v>2517</v>
      </c>
      <c r="C720" s="62"/>
      <c r="D720" s="62"/>
      <c r="E720" s="62"/>
      <c r="F720" s="62"/>
      <c r="G720" s="68">
        <f>SUBTOTAL(9,G719:G719)</f>
        <v>0</v>
      </c>
      <c r="H720" s="68">
        <f>SUBTOTAL(9,H719:H719)</f>
        <v>0</v>
      </c>
      <c r="I720" s="68">
        <f>SUBTOTAL(9,I719:I719)</f>
        <v>2.7870000000000002E-2</v>
      </c>
    </row>
    <row r="721" spans="1:9" hidden="1" outlineLevel="2">
      <c r="A721" s="18" t="s">
        <v>17</v>
      </c>
      <c r="B721" s="18" t="s">
        <v>250</v>
      </c>
      <c r="C721" s="18" t="s">
        <v>1596</v>
      </c>
      <c r="D721" s="18" t="s">
        <v>635</v>
      </c>
      <c r="E721" s="18" t="s">
        <v>1597</v>
      </c>
      <c r="F721" s="18" t="s">
        <v>1007</v>
      </c>
      <c r="G721" s="68">
        <v>1.3499999999999998E-5</v>
      </c>
      <c r="H721" s="68">
        <v>5.3000000000000001E-5</v>
      </c>
      <c r="I721" s="68">
        <v>9.0449999999999998E-7</v>
      </c>
    </row>
    <row r="722" spans="1:9" hidden="1" outlineLevel="2">
      <c r="A722" s="18" t="s">
        <v>17</v>
      </c>
      <c r="B722" s="18" t="s">
        <v>250</v>
      </c>
      <c r="C722" s="18" t="s">
        <v>1596</v>
      </c>
      <c r="D722" s="18" t="s">
        <v>635</v>
      </c>
      <c r="E722" s="18" t="s">
        <v>1597</v>
      </c>
      <c r="F722" s="18" t="s">
        <v>956</v>
      </c>
      <c r="G722" s="68">
        <v>1.5775000000000001E-2</v>
      </c>
      <c r="H722" s="68">
        <v>1.8800000000000001E-2</v>
      </c>
      <c r="I722" s="68">
        <v>1.0329999999999998E-3</v>
      </c>
    </row>
    <row r="723" spans="1:9" hidden="1" outlineLevel="2">
      <c r="A723" s="18" t="s">
        <v>17</v>
      </c>
      <c r="B723" s="18" t="s">
        <v>250</v>
      </c>
      <c r="C723" s="18" t="s">
        <v>1596</v>
      </c>
      <c r="D723" s="18" t="s">
        <v>635</v>
      </c>
      <c r="E723" s="18" t="s">
        <v>1598</v>
      </c>
      <c r="F723" s="18" t="s">
        <v>1599</v>
      </c>
      <c r="G723" s="68">
        <v>3.0388000000000004E-3</v>
      </c>
      <c r="H723" s="68">
        <v>3.6200000000000004E-3</v>
      </c>
      <c r="I723" s="68">
        <v>4.7328000000000002E-2</v>
      </c>
    </row>
    <row r="724" spans="1:9" hidden="1" outlineLevel="2">
      <c r="A724" s="18" t="s">
        <v>17</v>
      </c>
      <c r="B724" s="18" t="s">
        <v>250</v>
      </c>
      <c r="C724" s="18" t="s">
        <v>1596</v>
      </c>
      <c r="D724" s="18" t="s">
        <v>635</v>
      </c>
      <c r="E724" s="18" t="s">
        <v>1600</v>
      </c>
      <c r="F724" s="18" t="s">
        <v>1601</v>
      </c>
      <c r="G724" s="69"/>
      <c r="H724" s="68">
        <v>0</v>
      </c>
      <c r="I724" s="68">
        <v>1.9863999999999997E-3</v>
      </c>
    </row>
    <row r="725" spans="1:9" outlineLevel="1" collapsed="1">
      <c r="A725" s="62"/>
      <c r="B725" s="65" t="s">
        <v>2518</v>
      </c>
      <c r="C725" s="62"/>
      <c r="D725" s="62"/>
      <c r="E725" s="62"/>
      <c r="F725" s="62"/>
      <c r="G725" s="69">
        <f>SUBTOTAL(9,G721:G724)</f>
        <v>1.8827300000000002E-2</v>
      </c>
      <c r="H725" s="68">
        <f>SUBTOTAL(9,H721:H724)</f>
        <v>2.2473000000000003E-2</v>
      </c>
      <c r="I725" s="68">
        <f>SUBTOTAL(9,I721:I724)</f>
        <v>5.0348304500000003E-2</v>
      </c>
    </row>
    <row r="726" spans="1:9" hidden="1" outlineLevel="2">
      <c r="A726" s="18" t="s">
        <v>18</v>
      </c>
      <c r="B726" s="18" t="s">
        <v>251</v>
      </c>
      <c r="C726" s="18" t="s">
        <v>1602</v>
      </c>
      <c r="D726" s="18" t="s">
        <v>635</v>
      </c>
      <c r="E726" s="18" t="s">
        <v>1603</v>
      </c>
      <c r="F726" s="18" t="s">
        <v>639</v>
      </c>
      <c r="G726" s="68">
        <v>1.0286999999999999E-2</v>
      </c>
      <c r="H726" s="68">
        <v>1.22472E-2</v>
      </c>
      <c r="I726" s="68">
        <v>6.7500000000000004E-4</v>
      </c>
    </row>
    <row r="727" spans="1:9" hidden="1" outlineLevel="2">
      <c r="A727" s="18" t="s">
        <v>18</v>
      </c>
      <c r="B727" s="18" t="s">
        <v>251</v>
      </c>
      <c r="C727" s="18" t="s">
        <v>1602</v>
      </c>
      <c r="D727" s="18" t="s">
        <v>635</v>
      </c>
      <c r="E727" s="18" t="s">
        <v>1604</v>
      </c>
      <c r="F727" s="18" t="s">
        <v>642</v>
      </c>
      <c r="G727" s="68">
        <v>1.0286999999999999E-2</v>
      </c>
      <c r="H727" s="68">
        <v>3.9204000000000001E-3</v>
      </c>
      <c r="I727" s="68">
        <v>6.7500000000000004E-4</v>
      </c>
    </row>
    <row r="728" spans="1:9" hidden="1" outlineLevel="2">
      <c r="A728" s="18" t="s">
        <v>18</v>
      </c>
      <c r="B728" s="18" t="s">
        <v>251</v>
      </c>
      <c r="C728" s="18" t="s">
        <v>1602</v>
      </c>
      <c r="D728" s="18" t="s">
        <v>635</v>
      </c>
      <c r="E728" s="18" t="s">
        <v>1605</v>
      </c>
      <c r="F728" s="18" t="s">
        <v>1606</v>
      </c>
      <c r="G728" s="68">
        <v>2.7000000000000002E-5</v>
      </c>
      <c r="H728" s="68">
        <v>2.16E-5</v>
      </c>
      <c r="I728" s="68">
        <v>1.539E-3</v>
      </c>
    </row>
    <row r="729" spans="1:9" outlineLevel="1" collapsed="1">
      <c r="A729" s="62"/>
      <c r="B729" s="65" t="s">
        <v>2519</v>
      </c>
      <c r="C729" s="62"/>
      <c r="D729" s="62"/>
      <c r="E729" s="62"/>
      <c r="F729" s="62"/>
      <c r="G729" s="68">
        <f>SUBTOTAL(9,G726:G728)</f>
        <v>2.0600999999999998E-2</v>
      </c>
      <c r="H729" s="68">
        <f>SUBTOTAL(9,H726:H728)</f>
        <v>1.6189200000000001E-2</v>
      </c>
      <c r="I729" s="68">
        <f>SUBTOTAL(9,I726:I728)</f>
        <v>2.8890000000000001E-3</v>
      </c>
    </row>
    <row r="730" spans="1:9" hidden="1" outlineLevel="2">
      <c r="A730" s="18" t="s">
        <v>18</v>
      </c>
      <c r="B730" s="18" t="s">
        <v>252</v>
      </c>
      <c r="C730" s="18" t="s">
        <v>1607</v>
      </c>
      <c r="D730" s="18" t="s">
        <v>635</v>
      </c>
      <c r="E730" s="18" t="s">
        <v>1608</v>
      </c>
      <c r="F730" s="18" t="s">
        <v>642</v>
      </c>
      <c r="G730" s="68">
        <v>4.7750000000000006E-3</v>
      </c>
      <c r="H730" s="68">
        <v>2.8399999999999996E-3</v>
      </c>
      <c r="I730" s="68">
        <v>3.1500000000000001E-4</v>
      </c>
    </row>
    <row r="731" spans="1:9" hidden="1" outlineLevel="2">
      <c r="A731" s="18" t="s">
        <v>18</v>
      </c>
      <c r="B731" s="18" t="s">
        <v>252</v>
      </c>
      <c r="C731" s="18" t="s">
        <v>1607</v>
      </c>
      <c r="D731" s="18" t="s">
        <v>635</v>
      </c>
      <c r="E731" s="18" t="s">
        <v>1609</v>
      </c>
      <c r="F731" s="18" t="s">
        <v>1591</v>
      </c>
      <c r="G731" s="68">
        <v>1.3099999999999999E-2</v>
      </c>
      <c r="H731" s="68">
        <v>7.7999999999999988E-3</v>
      </c>
      <c r="I731" s="68">
        <v>2.1104999999999999E-2</v>
      </c>
    </row>
    <row r="732" spans="1:9" outlineLevel="1" collapsed="1">
      <c r="A732" s="62"/>
      <c r="B732" s="65" t="s">
        <v>2520</v>
      </c>
      <c r="C732" s="62"/>
      <c r="D732" s="62"/>
      <c r="E732" s="62"/>
      <c r="F732" s="62"/>
      <c r="G732" s="70">
        <f>SUBTOTAL(9,G730:G731)</f>
        <v>1.7874999999999999E-2</v>
      </c>
      <c r="H732" s="70">
        <f>SUBTOTAL(9,H730:H731)</f>
        <v>1.0639999999999998E-2</v>
      </c>
      <c r="I732" s="68">
        <f>SUBTOTAL(9,I730:I731)</f>
        <v>2.1419999999999998E-2</v>
      </c>
    </row>
    <row r="733" spans="1:9" hidden="1" outlineLevel="2">
      <c r="A733" s="18" t="s">
        <v>18</v>
      </c>
      <c r="B733" s="18" t="s">
        <v>253</v>
      </c>
      <c r="C733" s="18" t="s">
        <v>1610</v>
      </c>
      <c r="D733" s="18" t="s">
        <v>635</v>
      </c>
      <c r="E733" s="18" t="s">
        <v>1611</v>
      </c>
      <c r="F733" s="18" t="s">
        <v>714</v>
      </c>
      <c r="G733" s="69"/>
      <c r="H733" s="69"/>
      <c r="I733" s="68">
        <v>2.2750000000000001E-3</v>
      </c>
    </row>
    <row r="734" spans="1:9" hidden="1" outlineLevel="2">
      <c r="A734" s="18" t="s">
        <v>18</v>
      </c>
      <c r="B734" s="18" t="s">
        <v>253</v>
      </c>
      <c r="C734" s="18" t="s">
        <v>1610</v>
      </c>
      <c r="D734" s="18" t="s">
        <v>635</v>
      </c>
      <c r="E734" s="18" t="s">
        <v>1612</v>
      </c>
      <c r="F734" s="18" t="s">
        <v>1613</v>
      </c>
      <c r="G734" s="68">
        <v>0</v>
      </c>
      <c r="H734" s="68">
        <v>0</v>
      </c>
      <c r="I734" s="68">
        <v>0</v>
      </c>
    </row>
    <row r="735" spans="1:9" hidden="1" outlineLevel="2">
      <c r="A735" s="18" t="s">
        <v>18</v>
      </c>
      <c r="B735" s="18" t="s">
        <v>253</v>
      </c>
      <c r="C735" s="18" t="s">
        <v>1610</v>
      </c>
      <c r="D735" s="18" t="s">
        <v>635</v>
      </c>
      <c r="E735" s="18" t="s">
        <v>1614</v>
      </c>
      <c r="F735" s="18" t="s">
        <v>716</v>
      </c>
      <c r="G735" s="68">
        <v>0</v>
      </c>
      <c r="H735" s="68">
        <v>0</v>
      </c>
      <c r="I735" s="68">
        <v>0</v>
      </c>
    </row>
    <row r="736" spans="1:9" outlineLevel="1" collapsed="1">
      <c r="A736" s="62"/>
      <c r="B736" s="65" t="s">
        <v>2521</v>
      </c>
      <c r="C736" s="62"/>
      <c r="D736" s="62"/>
      <c r="E736" s="62"/>
      <c r="F736" s="62"/>
      <c r="G736" s="68">
        <f>SUBTOTAL(9,G733:G735)</f>
        <v>0</v>
      </c>
      <c r="H736" s="68">
        <f>SUBTOTAL(9,H733:H735)</f>
        <v>0</v>
      </c>
      <c r="I736" s="68">
        <f>SUBTOTAL(9,I733:I735)</f>
        <v>2.2750000000000001E-3</v>
      </c>
    </row>
    <row r="737" spans="1:9" hidden="1" outlineLevel="2">
      <c r="A737" s="18" t="s">
        <v>18</v>
      </c>
      <c r="B737" s="18" t="s">
        <v>254</v>
      </c>
      <c r="C737" s="18" t="s">
        <v>1615</v>
      </c>
      <c r="D737" s="18" t="s">
        <v>635</v>
      </c>
      <c r="E737" s="18" t="s">
        <v>1616</v>
      </c>
      <c r="F737" s="18" t="s">
        <v>1617</v>
      </c>
      <c r="G737" s="68">
        <v>1.9E-2</v>
      </c>
      <c r="H737" s="68">
        <v>7.5499999999999998E-2</v>
      </c>
      <c r="I737" s="68">
        <v>5.0000000000000001E-3</v>
      </c>
    </row>
    <row r="738" spans="1:9" outlineLevel="1" collapsed="1">
      <c r="A738" s="62"/>
      <c r="B738" s="65" t="s">
        <v>2522</v>
      </c>
      <c r="C738" s="62"/>
      <c r="D738" s="62"/>
      <c r="E738" s="62"/>
      <c r="F738" s="62"/>
      <c r="G738" s="68">
        <f>SUBTOTAL(9,G737:G737)</f>
        <v>1.9E-2</v>
      </c>
      <c r="H738" s="68">
        <f>SUBTOTAL(9,H737:H737)</f>
        <v>7.5499999999999998E-2</v>
      </c>
      <c r="I738" s="68">
        <f>SUBTOTAL(9,I737:I737)</f>
        <v>5.0000000000000001E-3</v>
      </c>
    </row>
    <row r="739" spans="1:9" hidden="1" outlineLevel="2">
      <c r="A739" s="18" t="s">
        <v>18</v>
      </c>
      <c r="B739" s="18" t="s">
        <v>255</v>
      </c>
      <c r="C739" s="18" t="s">
        <v>1618</v>
      </c>
      <c r="D739" s="18" t="s">
        <v>635</v>
      </c>
      <c r="E739" s="18" t="s">
        <v>1619</v>
      </c>
      <c r="F739" s="18" t="s">
        <v>1620</v>
      </c>
      <c r="G739" s="68">
        <v>1.8411</v>
      </c>
      <c r="H739" s="68">
        <v>3.4717800000000008</v>
      </c>
      <c r="I739" s="68">
        <v>0.62155000000000005</v>
      </c>
    </row>
    <row r="740" spans="1:9" hidden="1" outlineLevel="2">
      <c r="A740" s="18" t="s">
        <v>18</v>
      </c>
      <c r="B740" s="18" t="s">
        <v>255</v>
      </c>
      <c r="C740" s="18" t="s">
        <v>1618</v>
      </c>
      <c r="D740" s="18" t="s">
        <v>635</v>
      </c>
      <c r="E740" s="18" t="s">
        <v>1621</v>
      </c>
      <c r="F740" s="18" t="s">
        <v>644</v>
      </c>
      <c r="G740" s="68">
        <v>0</v>
      </c>
      <c r="H740" s="68">
        <v>0</v>
      </c>
      <c r="I740" s="68">
        <v>0</v>
      </c>
    </row>
    <row r="741" spans="1:9" hidden="1" outlineLevel="2">
      <c r="A741" s="18" t="s">
        <v>18</v>
      </c>
      <c r="B741" s="18" t="s">
        <v>255</v>
      </c>
      <c r="C741" s="18" t="s">
        <v>1618</v>
      </c>
      <c r="D741" s="18" t="s">
        <v>635</v>
      </c>
      <c r="E741" s="18" t="s">
        <v>1622</v>
      </c>
      <c r="F741" s="18" t="s">
        <v>644</v>
      </c>
      <c r="G741" s="68">
        <v>0</v>
      </c>
      <c r="H741" s="68">
        <v>0</v>
      </c>
      <c r="I741" s="68">
        <v>0</v>
      </c>
    </row>
    <row r="742" spans="1:9" hidden="1" outlineLevel="2">
      <c r="A742" s="18" t="s">
        <v>18</v>
      </c>
      <c r="B742" s="18" t="s">
        <v>255</v>
      </c>
      <c r="C742" s="18" t="s">
        <v>1618</v>
      </c>
      <c r="D742" s="18" t="s">
        <v>635</v>
      </c>
      <c r="E742" s="18" t="s">
        <v>1623</v>
      </c>
      <c r="F742" s="18" t="s">
        <v>782</v>
      </c>
      <c r="G742" s="68">
        <v>9.0500000000000008E-3</v>
      </c>
      <c r="H742" s="68">
        <v>5.4999999999999997E-3</v>
      </c>
      <c r="I742" s="68">
        <v>2.7000000000000001E-3</v>
      </c>
    </row>
    <row r="743" spans="1:9" outlineLevel="1" collapsed="1">
      <c r="A743" s="62"/>
      <c r="B743" s="65" t="s">
        <v>2523</v>
      </c>
      <c r="C743" s="62"/>
      <c r="D743" s="62"/>
      <c r="E743" s="62"/>
      <c r="F743" s="62"/>
      <c r="G743" s="68">
        <f>SUBTOTAL(9,G739:G742)</f>
        <v>1.85015</v>
      </c>
      <c r="H743" s="68">
        <f>SUBTOTAL(9,H739:H742)</f>
        <v>3.4772800000000008</v>
      </c>
      <c r="I743" s="68">
        <f>SUBTOTAL(9,I739:I742)</f>
        <v>0.62425000000000008</v>
      </c>
    </row>
    <row r="744" spans="1:9" hidden="1" outlineLevel="2">
      <c r="A744" s="18" t="s">
        <v>18</v>
      </c>
      <c r="B744" s="18" t="s">
        <v>256</v>
      </c>
      <c r="C744" s="18" t="s">
        <v>1624</v>
      </c>
      <c r="D744" s="18" t="s">
        <v>635</v>
      </c>
      <c r="E744" s="18" t="s">
        <v>1625</v>
      </c>
      <c r="F744" s="18" t="s">
        <v>944</v>
      </c>
      <c r="G744" s="68">
        <v>5.5000000000000009E-5</v>
      </c>
      <c r="H744" s="68">
        <v>2.4499999999999999E-4</v>
      </c>
      <c r="I744" s="68">
        <v>5.0000000000000004E-6</v>
      </c>
    </row>
    <row r="745" spans="1:9" hidden="1" outlineLevel="2">
      <c r="A745" s="18" t="s">
        <v>18</v>
      </c>
      <c r="B745" s="18" t="s">
        <v>256</v>
      </c>
      <c r="C745" s="18" t="s">
        <v>1624</v>
      </c>
      <c r="D745" s="18" t="s">
        <v>635</v>
      </c>
      <c r="E745" s="18" t="s">
        <v>1626</v>
      </c>
      <c r="F745" s="18" t="s">
        <v>944</v>
      </c>
      <c r="G745" s="68">
        <v>5.5000000000000009E-5</v>
      </c>
      <c r="H745" s="68">
        <v>2.4499999999999999E-4</v>
      </c>
      <c r="I745" s="68">
        <v>5.0000000000000004E-6</v>
      </c>
    </row>
    <row r="746" spans="1:9" hidden="1" outlineLevel="2">
      <c r="A746" s="18" t="s">
        <v>18</v>
      </c>
      <c r="B746" s="18" t="s">
        <v>256</v>
      </c>
      <c r="C746" s="18" t="s">
        <v>1624</v>
      </c>
      <c r="D746" s="18" t="s">
        <v>635</v>
      </c>
      <c r="E746" s="18" t="s">
        <v>1627</v>
      </c>
      <c r="F746" s="18" t="s">
        <v>732</v>
      </c>
      <c r="G746" s="68">
        <v>2.5000000000000001E-5</v>
      </c>
      <c r="H746" s="68">
        <v>1.25E-4</v>
      </c>
      <c r="I746" s="68">
        <v>0</v>
      </c>
    </row>
    <row r="747" spans="1:9" hidden="1" outlineLevel="2">
      <c r="A747" s="18" t="s">
        <v>18</v>
      </c>
      <c r="B747" s="18" t="s">
        <v>256</v>
      </c>
      <c r="C747" s="18" t="s">
        <v>1624</v>
      </c>
      <c r="D747" s="18" t="s">
        <v>635</v>
      </c>
      <c r="E747" s="18" t="s">
        <v>1628</v>
      </c>
      <c r="F747" s="18" t="s">
        <v>732</v>
      </c>
      <c r="G747" s="68">
        <v>2.9999999999999997E-5</v>
      </c>
      <c r="H747" s="68">
        <v>1.45E-4</v>
      </c>
      <c r="I747" s="68">
        <v>0</v>
      </c>
    </row>
    <row r="748" spans="1:9" hidden="1" outlineLevel="2">
      <c r="A748" s="18" t="s">
        <v>18</v>
      </c>
      <c r="B748" s="18" t="s">
        <v>256</v>
      </c>
      <c r="C748" s="18" t="s">
        <v>1624</v>
      </c>
      <c r="D748" s="18" t="s">
        <v>635</v>
      </c>
      <c r="E748" s="18" t="s">
        <v>1629</v>
      </c>
      <c r="F748" s="18" t="s">
        <v>732</v>
      </c>
      <c r="G748" s="68">
        <v>4.0000000000000003E-5</v>
      </c>
      <c r="H748" s="68">
        <v>1.95E-4</v>
      </c>
      <c r="I748" s="68">
        <v>5.0000000000000004E-6</v>
      </c>
    </row>
    <row r="749" spans="1:9" hidden="1" outlineLevel="2">
      <c r="A749" s="18" t="s">
        <v>18</v>
      </c>
      <c r="B749" s="18" t="s">
        <v>256</v>
      </c>
      <c r="C749" s="18" t="s">
        <v>1624</v>
      </c>
      <c r="D749" s="18" t="s">
        <v>635</v>
      </c>
      <c r="E749" s="18" t="s">
        <v>1630</v>
      </c>
      <c r="F749" s="18" t="s">
        <v>732</v>
      </c>
      <c r="G749" s="68">
        <v>8.9999999999999992E-5</v>
      </c>
      <c r="H749" s="68">
        <v>4.0999999999999999E-4</v>
      </c>
      <c r="I749" s="68">
        <v>5.0000000000000004E-6</v>
      </c>
    </row>
    <row r="750" spans="1:9" hidden="1" outlineLevel="2">
      <c r="A750" s="18" t="s">
        <v>18</v>
      </c>
      <c r="B750" s="18" t="s">
        <v>256</v>
      </c>
      <c r="C750" s="18" t="s">
        <v>1624</v>
      </c>
      <c r="D750" s="18" t="s">
        <v>635</v>
      </c>
      <c r="E750" s="18" t="s">
        <v>1631</v>
      </c>
      <c r="F750" s="18" t="s">
        <v>732</v>
      </c>
      <c r="G750" s="68">
        <v>2.9999999999999997E-5</v>
      </c>
      <c r="H750" s="68">
        <v>1.35E-4</v>
      </c>
      <c r="I750" s="68">
        <v>0</v>
      </c>
    </row>
    <row r="751" spans="1:9" hidden="1" outlineLevel="2">
      <c r="A751" s="18" t="s">
        <v>18</v>
      </c>
      <c r="B751" s="18" t="s">
        <v>256</v>
      </c>
      <c r="C751" s="18" t="s">
        <v>1624</v>
      </c>
      <c r="D751" s="18" t="s">
        <v>635</v>
      </c>
      <c r="E751" s="18" t="s">
        <v>1632</v>
      </c>
      <c r="F751" s="18" t="s">
        <v>732</v>
      </c>
      <c r="G751" s="68">
        <v>3.5000000000000004E-5</v>
      </c>
      <c r="H751" s="68">
        <v>1.4999999999999999E-4</v>
      </c>
      <c r="I751" s="68">
        <v>0</v>
      </c>
    </row>
    <row r="752" spans="1:9" outlineLevel="1" collapsed="1">
      <c r="A752" s="62"/>
      <c r="B752" s="65" t="s">
        <v>2524</v>
      </c>
      <c r="C752" s="62"/>
      <c r="D752" s="62"/>
      <c r="E752" s="62"/>
      <c r="F752" s="62"/>
      <c r="G752" s="68">
        <f>SUBTOTAL(9,G744:G751)</f>
        <v>3.5999999999999997E-4</v>
      </c>
      <c r="H752" s="68">
        <f>SUBTOTAL(9,H744:H751)</f>
        <v>1.6499999999999998E-3</v>
      </c>
      <c r="I752" s="68">
        <f>SUBTOTAL(9,I744:I751)</f>
        <v>2.0000000000000002E-5</v>
      </c>
    </row>
    <row r="753" spans="1:9" hidden="1" outlineLevel="2">
      <c r="A753" s="18" t="s">
        <v>18</v>
      </c>
      <c r="B753" s="18" t="s">
        <v>257</v>
      </c>
      <c r="C753" s="18" t="s">
        <v>1633</v>
      </c>
      <c r="D753" s="18" t="s">
        <v>635</v>
      </c>
      <c r="E753" s="18" t="s">
        <v>1634</v>
      </c>
      <c r="F753" s="18" t="s">
        <v>961</v>
      </c>
      <c r="G753" s="68">
        <v>3.1E-2</v>
      </c>
      <c r="H753" s="68">
        <v>9.300000000000001E-3</v>
      </c>
      <c r="I753" s="68">
        <v>1E-4</v>
      </c>
    </row>
    <row r="754" spans="1:9" hidden="1" outlineLevel="2">
      <c r="A754" s="18" t="s">
        <v>18</v>
      </c>
      <c r="B754" s="18" t="s">
        <v>257</v>
      </c>
      <c r="C754" s="18" t="s">
        <v>1633</v>
      </c>
      <c r="D754" s="18" t="s">
        <v>635</v>
      </c>
      <c r="E754" s="18" t="s">
        <v>1635</v>
      </c>
      <c r="F754" s="18" t="s">
        <v>1404</v>
      </c>
      <c r="G754" s="68">
        <v>0</v>
      </c>
      <c r="H754" s="68">
        <v>0</v>
      </c>
      <c r="I754" s="68">
        <v>0</v>
      </c>
    </row>
    <row r="755" spans="1:9" hidden="1" outlineLevel="2">
      <c r="A755" s="18" t="s">
        <v>18</v>
      </c>
      <c r="B755" s="18" t="s">
        <v>257</v>
      </c>
      <c r="C755" s="18" t="s">
        <v>1633</v>
      </c>
      <c r="D755" s="18" t="s">
        <v>635</v>
      </c>
      <c r="E755" s="18" t="s">
        <v>1636</v>
      </c>
      <c r="F755" s="18" t="s">
        <v>1281</v>
      </c>
      <c r="G755" s="68">
        <v>0</v>
      </c>
      <c r="H755" s="68">
        <v>0</v>
      </c>
      <c r="I755" s="68">
        <v>2.2499999999999998E-3</v>
      </c>
    </row>
    <row r="756" spans="1:9" hidden="1" outlineLevel="2">
      <c r="A756" s="18" t="s">
        <v>18</v>
      </c>
      <c r="B756" s="18" t="s">
        <v>257</v>
      </c>
      <c r="C756" s="18" t="s">
        <v>1633</v>
      </c>
      <c r="D756" s="18" t="s">
        <v>635</v>
      </c>
      <c r="E756" s="18" t="s">
        <v>1637</v>
      </c>
      <c r="F756" s="18" t="s">
        <v>700</v>
      </c>
      <c r="G756" s="68">
        <v>0</v>
      </c>
      <c r="H756" s="68">
        <v>0</v>
      </c>
      <c r="I756" s="68">
        <v>0</v>
      </c>
    </row>
    <row r="757" spans="1:9" hidden="1" outlineLevel="2">
      <c r="A757" s="18" t="s">
        <v>18</v>
      </c>
      <c r="B757" s="18" t="s">
        <v>257</v>
      </c>
      <c r="C757" s="18" t="s">
        <v>1633</v>
      </c>
      <c r="D757" s="18" t="s">
        <v>635</v>
      </c>
      <c r="E757" s="18" t="s">
        <v>1638</v>
      </c>
      <c r="F757" s="18" t="s">
        <v>783</v>
      </c>
      <c r="G757" s="68">
        <v>0</v>
      </c>
      <c r="H757" s="68">
        <v>0</v>
      </c>
      <c r="I757" s="68">
        <v>0</v>
      </c>
    </row>
    <row r="758" spans="1:9" outlineLevel="1" collapsed="1">
      <c r="A758" s="62"/>
      <c r="B758" s="65" t="s">
        <v>2525</v>
      </c>
      <c r="C758" s="62"/>
      <c r="D758" s="62"/>
      <c r="E758" s="62"/>
      <c r="F758" s="62"/>
      <c r="G758" s="68">
        <f>SUBTOTAL(9,G753:G757)</f>
        <v>3.1E-2</v>
      </c>
      <c r="H758" s="68">
        <f>SUBTOTAL(9,H753:H757)</f>
        <v>9.300000000000001E-3</v>
      </c>
      <c r="I758" s="68">
        <f>SUBTOTAL(9,I753:I757)</f>
        <v>2.3499999999999997E-3</v>
      </c>
    </row>
    <row r="759" spans="1:9" hidden="1" outlineLevel="2">
      <c r="A759" s="18" t="s">
        <v>18</v>
      </c>
      <c r="B759" s="18" t="s">
        <v>258</v>
      </c>
      <c r="C759" s="18" t="s">
        <v>1639</v>
      </c>
      <c r="D759" s="18" t="s">
        <v>635</v>
      </c>
      <c r="E759" s="18" t="s">
        <v>1640</v>
      </c>
      <c r="F759" s="18" t="s">
        <v>1295</v>
      </c>
      <c r="G759" s="68">
        <v>0</v>
      </c>
      <c r="H759" s="68">
        <v>0</v>
      </c>
      <c r="I759" s="68">
        <v>0</v>
      </c>
    </row>
    <row r="760" spans="1:9" outlineLevel="1" collapsed="1">
      <c r="A760" s="62"/>
      <c r="B760" s="65" t="s">
        <v>2526</v>
      </c>
      <c r="C760" s="62"/>
      <c r="D760" s="62"/>
      <c r="E760" s="62"/>
      <c r="F760" s="62"/>
      <c r="G760" s="68">
        <f>SUBTOTAL(9,G759:G759)</f>
        <v>0</v>
      </c>
      <c r="H760" s="68">
        <f>SUBTOTAL(9,H759:H759)</f>
        <v>0</v>
      </c>
      <c r="I760" s="68">
        <f>SUBTOTAL(9,I759:I759)</f>
        <v>0</v>
      </c>
    </row>
    <row r="761" spans="1:9" hidden="1" outlineLevel="2">
      <c r="A761" s="18" t="s">
        <v>18</v>
      </c>
      <c r="B761" s="18" t="s">
        <v>259</v>
      </c>
      <c r="C761" s="18" t="s">
        <v>1641</v>
      </c>
      <c r="D761" s="18" t="s">
        <v>635</v>
      </c>
      <c r="E761" s="18" t="s">
        <v>1642</v>
      </c>
      <c r="F761" s="18" t="s">
        <v>1643</v>
      </c>
      <c r="G761" s="68">
        <v>0.11856</v>
      </c>
      <c r="H761" s="68">
        <v>2.3712E-2</v>
      </c>
      <c r="I761" s="68">
        <v>2.9171999999999997E-2</v>
      </c>
    </row>
    <row r="762" spans="1:9" outlineLevel="1" collapsed="1">
      <c r="A762" s="62"/>
      <c r="B762" s="65" t="s">
        <v>2527</v>
      </c>
      <c r="C762" s="62"/>
      <c r="D762" s="62"/>
      <c r="E762" s="62"/>
      <c r="F762" s="62"/>
      <c r="G762" s="68">
        <f>SUBTOTAL(9,G761:G761)</f>
        <v>0.11856</v>
      </c>
      <c r="H762" s="68">
        <f>SUBTOTAL(9,H761:H761)</f>
        <v>2.3712E-2</v>
      </c>
      <c r="I762" s="68">
        <f>SUBTOTAL(9,I761:I761)</f>
        <v>2.9171999999999997E-2</v>
      </c>
    </row>
    <row r="763" spans="1:9" hidden="1" outlineLevel="2">
      <c r="A763" s="18" t="s">
        <v>19</v>
      </c>
      <c r="B763" s="18" t="s">
        <v>260</v>
      </c>
      <c r="C763" s="18" t="s">
        <v>1644</v>
      </c>
      <c r="D763" s="18" t="s">
        <v>635</v>
      </c>
      <c r="E763" s="18" t="s">
        <v>1645</v>
      </c>
      <c r="F763" s="18" t="s">
        <v>650</v>
      </c>
      <c r="G763" s="68">
        <v>1.1999999999999999E-4</v>
      </c>
      <c r="H763" s="68">
        <v>5.1199999999999998E-4</v>
      </c>
      <c r="I763" s="68">
        <v>0</v>
      </c>
    </row>
    <row r="764" spans="1:9" hidden="1" outlineLevel="2">
      <c r="A764" s="18" t="s">
        <v>19</v>
      </c>
      <c r="B764" s="18" t="s">
        <v>260</v>
      </c>
      <c r="C764" s="18" t="s">
        <v>1644</v>
      </c>
      <c r="D764" s="18" t="s">
        <v>635</v>
      </c>
      <c r="E764" s="18" t="s">
        <v>1645</v>
      </c>
      <c r="F764" s="18" t="s">
        <v>956</v>
      </c>
      <c r="G764" s="68">
        <v>1.6400000000000001E-2</v>
      </c>
      <c r="H764" s="68">
        <v>1.7256000000000001E-2</v>
      </c>
      <c r="I764" s="68">
        <v>1.0800000000000002E-3</v>
      </c>
    </row>
    <row r="765" spans="1:9" hidden="1" outlineLevel="2">
      <c r="A765" s="18" t="s">
        <v>19</v>
      </c>
      <c r="B765" s="18" t="s">
        <v>260</v>
      </c>
      <c r="C765" s="18" t="s">
        <v>1644</v>
      </c>
      <c r="D765" s="18" t="s">
        <v>635</v>
      </c>
      <c r="E765" s="18" t="s">
        <v>1646</v>
      </c>
      <c r="F765" s="18" t="s">
        <v>650</v>
      </c>
      <c r="G765" s="68">
        <v>1.1999999999999999E-4</v>
      </c>
      <c r="H765" s="68">
        <v>5.1199999999999998E-4</v>
      </c>
      <c r="I765" s="68">
        <v>0</v>
      </c>
    </row>
    <row r="766" spans="1:9" hidden="1" outlineLevel="2">
      <c r="A766" s="18" t="s">
        <v>19</v>
      </c>
      <c r="B766" s="18" t="s">
        <v>260</v>
      </c>
      <c r="C766" s="18" t="s">
        <v>1644</v>
      </c>
      <c r="D766" s="18" t="s">
        <v>635</v>
      </c>
      <c r="E766" s="18" t="s">
        <v>1646</v>
      </c>
      <c r="F766" s="18" t="s">
        <v>956</v>
      </c>
      <c r="G766" s="68">
        <v>1.6400000000000001E-2</v>
      </c>
      <c r="H766" s="68">
        <v>1.7256000000000001E-2</v>
      </c>
      <c r="I766" s="68">
        <v>1.0800000000000002E-3</v>
      </c>
    </row>
    <row r="767" spans="1:9" hidden="1" outlineLevel="2">
      <c r="A767" s="18" t="s">
        <v>19</v>
      </c>
      <c r="B767" s="18" t="s">
        <v>260</v>
      </c>
      <c r="C767" s="18" t="s">
        <v>1644</v>
      </c>
      <c r="D767" s="18" t="s">
        <v>635</v>
      </c>
      <c r="E767" s="18" t="s">
        <v>1647</v>
      </c>
      <c r="F767" s="18" t="s">
        <v>650</v>
      </c>
      <c r="G767" s="68">
        <v>1.1999999999999999E-4</v>
      </c>
      <c r="H767" s="68">
        <v>5.1199999999999998E-4</v>
      </c>
      <c r="I767" s="68">
        <v>0</v>
      </c>
    </row>
    <row r="768" spans="1:9" hidden="1" outlineLevel="2">
      <c r="A768" s="18" t="s">
        <v>19</v>
      </c>
      <c r="B768" s="18" t="s">
        <v>260</v>
      </c>
      <c r="C768" s="18" t="s">
        <v>1644</v>
      </c>
      <c r="D768" s="18" t="s">
        <v>635</v>
      </c>
      <c r="E768" s="18" t="s">
        <v>1647</v>
      </c>
      <c r="F768" s="18" t="s">
        <v>956</v>
      </c>
      <c r="G768" s="68">
        <v>1.6400000000000001E-2</v>
      </c>
      <c r="H768" s="68">
        <v>1.7256000000000001E-2</v>
      </c>
      <c r="I768" s="68">
        <v>1.0800000000000002E-3</v>
      </c>
    </row>
    <row r="769" spans="1:9" hidden="1" outlineLevel="2">
      <c r="A769" s="18" t="s">
        <v>19</v>
      </c>
      <c r="B769" s="18" t="s">
        <v>260</v>
      </c>
      <c r="C769" s="18" t="s">
        <v>1644</v>
      </c>
      <c r="D769" s="18" t="s">
        <v>635</v>
      </c>
      <c r="E769" s="18" t="s">
        <v>1648</v>
      </c>
      <c r="F769" s="18" t="s">
        <v>650</v>
      </c>
      <c r="G769" s="68">
        <v>1.1999999999999999E-4</v>
      </c>
      <c r="H769" s="68">
        <v>5.1199999999999998E-4</v>
      </c>
      <c r="I769" s="68">
        <v>0</v>
      </c>
    </row>
    <row r="770" spans="1:9" hidden="1" outlineLevel="2">
      <c r="A770" s="18" t="s">
        <v>19</v>
      </c>
      <c r="B770" s="18" t="s">
        <v>260</v>
      </c>
      <c r="C770" s="18" t="s">
        <v>1644</v>
      </c>
      <c r="D770" s="18" t="s">
        <v>635</v>
      </c>
      <c r="E770" s="18" t="s">
        <v>1648</v>
      </c>
      <c r="F770" s="18" t="s">
        <v>956</v>
      </c>
      <c r="G770" s="68">
        <v>1.6400000000000001E-2</v>
      </c>
      <c r="H770" s="68">
        <v>1.7256000000000001E-2</v>
      </c>
      <c r="I770" s="68">
        <v>1.0800000000000002E-3</v>
      </c>
    </row>
    <row r="771" spans="1:9" hidden="1" outlineLevel="2">
      <c r="A771" s="18" t="s">
        <v>19</v>
      </c>
      <c r="B771" s="18" t="s">
        <v>260</v>
      </c>
      <c r="C771" s="18" t="s">
        <v>1644</v>
      </c>
      <c r="D771" s="18" t="s">
        <v>635</v>
      </c>
      <c r="E771" s="18" t="s">
        <v>1649</v>
      </c>
      <c r="F771" s="18" t="s">
        <v>650</v>
      </c>
      <c r="G771" s="68">
        <v>3.6499999999999998E-4</v>
      </c>
      <c r="H771" s="68">
        <v>1.4550000000000001E-3</v>
      </c>
      <c r="I771" s="68">
        <v>0</v>
      </c>
    </row>
    <row r="772" spans="1:9" hidden="1" outlineLevel="2">
      <c r="A772" s="18" t="s">
        <v>19</v>
      </c>
      <c r="B772" s="18" t="s">
        <v>260</v>
      </c>
      <c r="C772" s="18" t="s">
        <v>1644</v>
      </c>
      <c r="D772" s="18" t="s">
        <v>635</v>
      </c>
      <c r="E772" s="18" t="s">
        <v>1649</v>
      </c>
      <c r="F772" s="18" t="s">
        <v>642</v>
      </c>
      <c r="G772" s="68">
        <v>3.6124000000000003E-2</v>
      </c>
      <c r="H772" s="68">
        <v>4.3004000000000007E-2</v>
      </c>
      <c r="I772" s="68">
        <v>2.3639999999999998E-3</v>
      </c>
    </row>
    <row r="773" spans="1:9" hidden="1" outlineLevel="2">
      <c r="A773" s="18" t="s">
        <v>19</v>
      </c>
      <c r="B773" s="18" t="s">
        <v>260</v>
      </c>
      <c r="C773" s="18" t="s">
        <v>1644</v>
      </c>
      <c r="D773" s="18" t="s">
        <v>635</v>
      </c>
      <c r="E773" s="18" t="s">
        <v>1650</v>
      </c>
      <c r="F773" s="18" t="s">
        <v>1620</v>
      </c>
      <c r="G773" s="68">
        <v>7.5999999999999998E-2</v>
      </c>
      <c r="H773" s="68">
        <v>9.7000000000000017E-2</v>
      </c>
      <c r="I773" s="68">
        <v>4.4999999999999997E-3</v>
      </c>
    </row>
    <row r="774" spans="1:9" hidden="1" outlineLevel="2">
      <c r="A774" s="18" t="s">
        <v>19</v>
      </c>
      <c r="B774" s="18" t="s">
        <v>260</v>
      </c>
      <c r="C774" s="18" t="s">
        <v>1644</v>
      </c>
      <c r="D774" s="18" t="s">
        <v>635</v>
      </c>
      <c r="E774" s="18" t="s">
        <v>1651</v>
      </c>
      <c r="F774" s="18" t="s">
        <v>1620</v>
      </c>
      <c r="G774" s="68">
        <v>7.5999999999999998E-2</v>
      </c>
      <c r="H774" s="68">
        <v>9.7000000000000017E-2</v>
      </c>
      <c r="I774" s="68">
        <v>4.4999999999999997E-3</v>
      </c>
    </row>
    <row r="775" spans="1:9" hidden="1" outlineLevel="2">
      <c r="A775" s="18" t="s">
        <v>19</v>
      </c>
      <c r="B775" s="18" t="s">
        <v>260</v>
      </c>
      <c r="C775" s="18" t="s">
        <v>1644</v>
      </c>
      <c r="D775" s="18" t="s">
        <v>635</v>
      </c>
      <c r="E775" s="18" t="s">
        <v>1652</v>
      </c>
      <c r="F775" s="18" t="s">
        <v>642</v>
      </c>
      <c r="G775" s="68">
        <v>4.5999999999999999E-2</v>
      </c>
      <c r="H775" s="68">
        <v>2.3E-2</v>
      </c>
      <c r="I775" s="68">
        <v>3.0000000000000001E-3</v>
      </c>
    </row>
    <row r="776" spans="1:9" hidden="1" outlineLevel="2">
      <c r="A776" s="18" t="s">
        <v>19</v>
      </c>
      <c r="B776" s="18" t="s">
        <v>260</v>
      </c>
      <c r="C776" s="18" t="s">
        <v>1644</v>
      </c>
      <c r="D776" s="18" t="s">
        <v>635</v>
      </c>
      <c r="E776" s="18" t="s">
        <v>1653</v>
      </c>
      <c r="F776" s="18" t="s">
        <v>823</v>
      </c>
      <c r="G776" s="68">
        <v>0</v>
      </c>
      <c r="H776" s="68">
        <v>0</v>
      </c>
      <c r="I776" s="68">
        <v>1.9809999999999999E-4</v>
      </c>
    </row>
    <row r="777" spans="1:9" hidden="1" outlineLevel="2">
      <c r="A777" s="18" t="s">
        <v>19</v>
      </c>
      <c r="B777" s="18" t="s">
        <v>260</v>
      </c>
      <c r="C777" s="18" t="s">
        <v>1644</v>
      </c>
      <c r="D777" s="18" t="s">
        <v>635</v>
      </c>
      <c r="E777" s="18" t="s">
        <v>1654</v>
      </c>
      <c r="F777" s="18" t="s">
        <v>823</v>
      </c>
      <c r="G777" s="68">
        <v>0</v>
      </c>
      <c r="H777" s="68">
        <v>0</v>
      </c>
      <c r="I777" s="68">
        <v>1.9809999999999999E-4</v>
      </c>
    </row>
    <row r="778" spans="1:9" hidden="1" outlineLevel="2">
      <c r="A778" s="18" t="s">
        <v>19</v>
      </c>
      <c r="B778" s="18" t="s">
        <v>260</v>
      </c>
      <c r="C778" s="18" t="s">
        <v>1644</v>
      </c>
      <c r="D778" s="18" t="s">
        <v>635</v>
      </c>
      <c r="E778" s="18" t="s">
        <v>1655</v>
      </c>
      <c r="F778" s="18" t="s">
        <v>828</v>
      </c>
      <c r="G778" s="68">
        <v>5.0000000000000001E-4</v>
      </c>
      <c r="H778" s="68">
        <v>1.8500000000000001E-3</v>
      </c>
      <c r="I778" s="68">
        <v>5.5000000000000009E-5</v>
      </c>
    </row>
    <row r="779" spans="1:9" hidden="1" outlineLevel="2">
      <c r="A779" s="18" t="s">
        <v>19</v>
      </c>
      <c r="B779" s="18" t="s">
        <v>260</v>
      </c>
      <c r="C779" s="18" t="s">
        <v>1644</v>
      </c>
      <c r="D779" s="18" t="s">
        <v>635</v>
      </c>
      <c r="E779" s="18" t="s">
        <v>1656</v>
      </c>
      <c r="F779" s="18" t="s">
        <v>828</v>
      </c>
      <c r="G779" s="68">
        <v>5.0000000000000001E-4</v>
      </c>
      <c r="H779" s="68">
        <v>1.8500000000000001E-3</v>
      </c>
      <c r="I779" s="68">
        <v>5.5000000000000009E-5</v>
      </c>
    </row>
    <row r="780" spans="1:9" hidden="1" outlineLevel="2">
      <c r="A780" s="18" t="s">
        <v>19</v>
      </c>
      <c r="B780" s="18" t="s">
        <v>260</v>
      </c>
      <c r="C780" s="18" t="s">
        <v>1644</v>
      </c>
      <c r="D780" s="18" t="s">
        <v>635</v>
      </c>
      <c r="E780" s="18" t="s">
        <v>1657</v>
      </c>
      <c r="F780" s="18" t="s">
        <v>828</v>
      </c>
      <c r="G780" s="68">
        <v>5.0000000000000001E-4</v>
      </c>
      <c r="H780" s="68">
        <v>1.8500000000000001E-3</v>
      </c>
      <c r="I780" s="68">
        <v>5.5000000000000009E-5</v>
      </c>
    </row>
    <row r="781" spans="1:9" hidden="1" outlineLevel="2">
      <c r="A781" s="18" t="s">
        <v>19</v>
      </c>
      <c r="B781" s="18" t="s">
        <v>260</v>
      </c>
      <c r="C781" s="18" t="s">
        <v>1644</v>
      </c>
      <c r="D781" s="18" t="s">
        <v>635</v>
      </c>
      <c r="E781" s="18" t="s">
        <v>1658</v>
      </c>
      <c r="F781" s="18" t="s">
        <v>1659</v>
      </c>
      <c r="G781" s="68">
        <v>8.3499999999999998E-3</v>
      </c>
      <c r="H781" s="68">
        <v>3.1399999999999997E-2</v>
      </c>
      <c r="I781" s="68">
        <v>8.8500000000000004E-4</v>
      </c>
    </row>
    <row r="782" spans="1:9" hidden="1" outlineLevel="2">
      <c r="A782" s="18" t="s">
        <v>19</v>
      </c>
      <c r="B782" s="18" t="s">
        <v>260</v>
      </c>
      <c r="C782" s="18" t="s">
        <v>1644</v>
      </c>
      <c r="D782" s="18" t="s">
        <v>635</v>
      </c>
      <c r="E782" s="18" t="s">
        <v>1660</v>
      </c>
      <c r="F782" s="18" t="s">
        <v>1659</v>
      </c>
      <c r="G782" s="68">
        <v>8.3499999999999998E-3</v>
      </c>
      <c r="H782" s="68">
        <v>3.1399999999999997E-2</v>
      </c>
      <c r="I782" s="68">
        <v>8.8500000000000004E-4</v>
      </c>
    </row>
    <row r="783" spans="1:9" hidden="1" outlineLevel="2">
      <c r="A783" s="18" t="s">
        <v>19</v>
      </c>
      <c r="B783" s="18" t="s">
        <v>260</v>
      </c>
      <c r="C783" s="18" t="s">
        <v>1644</v>
      </c>
      <c r="D783" s="18" t="s">
        <v>635</v>
      </c>
      <c r="E783" s="18" t="s">
        <v>1661</v>
      </c>
      <c r="F783" s="18" t="s">
        <v>1659</v>
      </c>
      <c r="G783" s="68">
        <v>1.3500000000000001E-3</v>
      </c>
      <c r="H783" s="68">
        <v>5.0499999999999998E-3</v>
      </c>
      <c r="I783" s="68">
        <v>1.4000000000000001E-4</v>
      </c>
    </row>
    <row r="784" spans="1:9" hidden="1" outlineLevel="2">
      <c r="A784" s="18" t="s">
        <v>19</v>
      </c>
      <c r="B784" s="18" t="s">
        <v>260</v>
      </c>
      <c r="C784" s="18" t="s">
        <v>1644</v>
      </c>
      <c r="D784" s="18" t="s">
        <v>635</v>
      </c>
      <c r="E784" s="18" t="s">
        <v>1662</v>
      </c>
      <c r="F784" s="18" t="s">
        <v>944</v>
      </c>
      <c r="G784" s="68">
        <v>8.5000000000000006E-3</v>
      </c>
      <c r="H784" s="68">
        <v>3.1899999999999998E-2</v>
      </c>
      <c r="I784" s="68">
        <v>8.9999999999999998E-4</v>
      </c>
    </row>
    <row r="785" spans="1:9" hidden="1" outlineLevel="2">
      <c r="A785" s="18" t="s">
        <v>19</v>
      </c>
      <c r="B785" s="18" t="s">
        <v>260</v>
      </c>
      <c r="C785" s="18" t="s">
        <v>1644</v>
      </c>
      <c r="D785" s="18" t="s">
        <v>635</v>
      </c>
      <c r="E785" s="18" t="s">
        <v>1663</v>
      </c>
      <c r="F785" s="18" t="s">
        <v>944</v>
      </c>
      <c r="G785" s="68">
        <v>8.5000000000000006E-3</v>
      </c>
      <c r="H785" s="68">
        <v>3.1899999999999998E-2</v>
      </c>
      <c r="I785" s="68">
        <v>8.9999999999999998E-4</v>
      </c>
    </row>
    <row r="786" spans="1:9" hidden="1" outlineLevel="2">
      <c r="A786" s="18" t="s">
        <v>19</v>
      </c>
      <c r="B786" s="18" t="s">
        <v>260</v>
      </c>
      <c r="C786" s="18" t="s">
        <v>1644</v>
      </c>
      <c r="D786" s="18" t="s">
        <v>635</v>
      </c>
      <c r="E786" s="18" t="s">
        <v>1664</v>
      </c>
      <c r="F786" s="18" t="s">
        <v>944</v>
      </c>
      <c r="G786" s="68">
        <v>2.5383999999999997E-2</v>
      </c>
      <c r="H786" s="68">
        <v>9.5455999999999985E-2</v>
      </c>
      <c r="I786" s="68">
        <v>2.6903999999999999E-3</v>
      </c>
    </row>
    <row r="787" spans="1:9" hidden="1" outlineLevel="2">
      <c r="A787" s="18" t="s">
        <v>19</v>
      </c>
      <c r="B787" s="18" t="s">
        <v>260</v>
      </c>
      <c r="C787" s="18" t="s">
        <v>1644</v>
      </c>
      <c r="D787" s="18" t="s">
        <v>635</v>
      </c>
      <c r="E787" s="18" t="s">
        <v>1665</v>
      </c>
      <c r="F787" s="18" t="s">
        <v>944</v>
      </c>
      <c r="G787" s="68">
        <v>2.5383999999999997E-2</v>
      </c>
      <c r="H787" s="68">
        <v>9.5455999999999985E-2</v>
      </c>
      <c r="I787" s="68">
        <v>2.6903999999999999E-3</v>
      </c>
    </row>
    <row r="788" spans="1:9" outlineLevel="1" collapsed="1">
      <c r="A788" s="62"/>
      <c r="B788" s="65" t="s">
        <v>2528</v>
      </c>
      <c r="C788" s="62"/>
      <c r="D788" s="62"/>
      <c r="E788" s="62"/>
      <c r="F788" s="62"/>
      <c r="G788" s="68">
        <f>SUBTOTAL(9,G763:G787)</f>
        <v>0.38788700000000015</v>
      </c>
      <c r="H788" s="68">
        <f>SUBTOTAL(9,H763:H787)</f>
        <v>0.66064300000000009</v>
      </c>
      <c r="I788" s="68">
        <f>SUBTOTAL(9,I763:I787)</f>
        <v>2.8336E-2</v>
      </c>
    </row>
    <row r="789" spans="1:9" hidden="1" outlineLevel="2">
      <c r="A789" s="18" t="s">
        <v>19</v>
      </c>
      <c r="B789" s="18" t="s">
        <v>261</v>
      </c>
      <c r="C789" s="18" t="s">
        <v>1666</v>
      </c>
      <c r="D789" s="18" t="s">
        <v>635</v>
      </c>
      <c r="E789" s="18" t="s">
        <v>1667</v>
      </c>
      <c r="F789" s="18" t="s">
        <v>931</v>
      </c>
      <c r="G789" s="68">
        <v>0.109</v>
      </c>
      <c r="H789" s="68">
        <v>2.0746234067207414</v>
      </c>
      <c r="I789" s="68">
        <v>3.0000000000000001E-3</v>
      </c>
    </row>
    <row r="790" spans="1:9" outlineLevel="1" collapsed="1">
      <c r="A790" s="62"/>
      <c r="B790" s="65" t="s">
        <v>2529</v>
      </c>
      <c r="C790" s="62"/>
      <c r="D790" s="62"/>
      <c r="E790" s="62"/>
      <c r="F790" s="62"/>
      <c r="G790" s="68">
        <f>SUBTOTAL(9,G789:G789)</f>
        <v>0.109</v>
      </c>
      <c r="H790" s="68">
        <f>SUBTOTAL(9,H789:H789)</f>
        <v>2.0746234067207414</v>
      </c>
      <c r="I790" s="68">
        <f>SUBTOTAL(9,I789:I789)</f>
        <v>3.0000000000000001E-3</v>
      </c>
    </row>
    <row r="791" spans="1:9" hidden="1" outlineLevel="2">
      <c r="A791" s="18" t="s">
        <v>19</v>
      </c>
      <c r="B791" s="18" t="s">
        <v>262</v>
      </c>
      <c r="C791" s="18" t="s">
        <v>1668</v>
      </c>
      <c r="D791" s="18" t="s">
        <v>635</v>
      </c>
      <c r="E791" s="18" t="s">
        <v>1669</v>
      </c>
      <c r="F791" s="18" t="s">
        <v>925</v>
      </c>
      <c r="G791" s="68">
        <v>0</v>
      </c>
      <c r="H791" s="68">
        <v>0.6711251435132034</v>
      </c>
      <c r="I791" s="68">
        <v>0</v>
      </c>
    </row>
    <row r="792" spans="1:9" hidden="1" outlineLevel="2">
      <c r="A792" s="18" t="s">
        <v>19</v>
      </c>
      <c r="B792" s="18" t="s">
        <v>262</v>
      </c>
      <c r="C792" s="18" t="s">
        <v>1668</v>
      </c>
      <c r="D792" s="18" t="s">
        <v>635</v>
      </c>
      <c r="E792" s="18" t="s">
        <v>1669</v>
      </c>
      <c r="F792" s="18" t="s">
        <v>931</v>
      </c>
      <c r="G792" s="68">
        <v>0.41099999999999992</v>
      </c>
      <c r="H792" s="68">
        <v>0.48749999999999999</v>
      </c>
      <c r="I792" s="68">
        <v>2.7000000000000003E-2</v>
      </c>
    </row>
    <row r="793" spans="1:9" hidden="1" outlineLevel="2">
      <c r="A793" s="18" t="s">
        <v>19</v>
      </c>
      <c r="B793" s="18" t="s">
        <v>262</v>
      </c>
      <c r="C793" s="18" t="s">
        <v>1668</v>
      </c>
      <c r="D793" s="18" t="s">
        <v>635</v>
      </c>
      <c r="E793" s="18" t="s">
        <v>1670</v>
      </c>
      <c r="F793" s="18" t="s">
        <v>1019</v>
      </c>
      <c r="G793" s="68">
        <v>0</v>
      </c>
      <c r="H793" s="68">
        <v>0</v>
      </c>
      <c r="I793" s="68">
        <v>0</v>
      </c>
    </row>
    <row r="794" spans="1:9" hidden="1" outlineLevel="2">
      <c r="A794" s="18" t="s">
        <v>19</v>
      </c>
      <c r="B794" s="18" t="s">
        <v>262</v>
      </c>
      <c r="C794" s="18" t="s">
        <v>1668</v>
      </c>
      <c r="D794" s="18" t="s">
        <v>635</v>
      </c>
      <c r="E794" s="18" t="s">
        <v>1671</v>
      </c>
      <c r="F794" s="18" t="s">
        <v>1019</v>
      </c>
      <c r="G794" s="68">
        <v>0</v>
      </c>
      <c r="H794" s="68">
        <v>0</v>
      </c>
      <c r="I794" s="68">
        <v>0</v>
      </c>
    </row>
    <row r="795" spans="1:9" outlineLevel="1" collapsed="1">
      <c r="A795" s="62"/>
      <c r="B795" s="65" t="s">
        <v>2530</v>
      </c>
      <c r="C795" s="62"/>
      <c r="D795" s="62"/>
      <c r="E795" s="62"/>
      <c r="F795" s="62"/>
      <c r="G795" s="68">
        <f>SUBTOTAL(9,G791:G794)</f>
        <v>0.41099999999999992</v>
      </c>
      <c r="H795" s="68">
        <f>SUBTOTAL(9,H791:H794)</f>
        <v>1.1586251435132033</v>
      </c>
      <c r="I795" s="68">
        <f>SUBTOTAL(9,I791:I794)</f>
        <v>2.7000000000000003E-2</v>
      </c>
    </row>
    <row r="796" spans="1:9" hidden="1" outlineLevel="2">
      <c r="A796" s="18" t="s">
        <v>19</v>
      </c>
      <c r="B796" s="18" t="s">
        <v>263</v>
      </c>
      <c r="C796" s="18" t="s">
        <v>1672</v>
      </c>
      <c r="D796" s="18" t="s">
        <v>635</v>
      </c>
      <c r="E796" s="18" t="s">
        <v>1673</v>
      </c>
      <c r="F796" s="18" t="s">
        <v>657</v>
      </c>
      <c r="G796" s="68">
        <v>8.2403999999999991E-2</v>
      </c>
      <c r="H796" s="68">
        <v>1.6476000000000001E-2</v>
      </c>
      <c r="I796" s="68">
        <v>2.0279999999999996E-2</v>
      </c>
    </row>
    <row r="797" spans="1:9" outlineLevel="1" collapsed="1">
      <c r="A797" s="62"/>
      <c r="B797" s="65" t="s">
        <v>2531</v>
      </c>
      <c r="C797" s="62"/>
      <c r="D797" s="62"/>
      <c r="E797" s="62"/>
      <c r="F797" s="62"/>
      <c r="G797" s="68">
        <f>SUBTOTAL(9,G796:G796)</f>
        <v>8.2403999999999991E-2</v>
      </c>
      <c r="H797" s="68">
        <f>SUBTOTAL(9,H796:H796)</f>
        <v>1.6476000000000001E-2</v>
      </c>
      <c r="I797" s="68">
        <f>SUBTOTAL(9,I796:I796)</f>
        <v>2.0279999999999996E-2</v>
      </c>
    </row>
    <row r="798" spans="1:9" hidden="1" outlineLevel="2">
      <c r="A798" s="18" t="s">
        <v>19</v>
      </c>
      <c r="B798" s="18" t="s">
        <v>264</v>
      </c>
      <c r="C798" s="18" t="s">
        <v>1674</v>
      </c>
      <c r="D798" s="18" t="s">
        <v>635</v>
      </c>
      <c r="E798" s="18" t="s">
        <v>1675</v>
      </c>
      <c r="F798" s="18" t="s">
        <v>684</v>
      </c>
      <c r="G798" s="68">
        <v>4.4200000000000003E-3</v>
      </c>
      <c r="H798" s="68">
        <v>5.2599999999999999E-3</v>
      </c>
      <c r="I798" s="68">
        <v>0</v>
      </c>
    </row>
    <row r="799" spans="1:9" hidden="1" outlineLevel="2">
      <c r="A799" s="18" t="s">
        <v>19</v>
      </c>
      <c r="B799" s="18" t="s">
        <v>264</v>
      </c>
      <c r="C799" s="18" t="s">
        <v>1674</v>
      </c>
      <c r="D799" s="18" t="s">
        <v>635</v>
      </c>
      <c r="E799" s="18" t="s">
        <v>1676</v>
      </c>
      <c r="F799" s="18" t="s">
        <v>684</v>
      </c>
      <c r="G799" s="68">
        <v>5.0099999999999997E-3</v>
      </c>
      <c r="H799" s="68">
        <v>5.9650000000000007E-3</v>
      </c>
      <c r="I799" s="68">
        <v>3.3E-4</v>
      </c>
    </row>
    <row r="800" spans="1:9" hidden="1" outlineLevel="2">
      <c r="A800" s="18" t="s">
        <v>19</v>
      </c>
      <c r="B800" s="18" t="s">
        <v>264</v>
      </c>
      <c r="C800" s="18" t="s">
        <v>1674</v>
      </c>
      <c r="D800" s="18" t="s">
        <v>635</v>
      </c>
      <c r="E800" s="18" t="s">
        <v>1677</v>
      </c>
      <c r="F800" s="18" t="s">
        <v>639</v>
      </c>
      <c r="G800" s="68">
        <v>4.9850000000000007E-3</v>
      </c>
      <c r="H800" s="68">
        <v>5.9349999999999993E-3</v>
      </c>
      <c r="I800" s="68">
        <v>3.2499999999999999E-4</v>
      </c>
    </row>
    <row r="801" spans="1:9" hidden="1" outlineLevel="2">
      <c r="A801" s="18" t="s">
        <v>19</v>
      </c>
      <c r="B801" s="18" t="s">
        <v>264</v>
      </c>
      <c r="C801" s="18" t="s">
        <v>1674</v>
      </c>
      <c r="D801" s="18" t="s">
        <v>635</v>
      </c>
      <c r="E801" s="18" t="s">
        <v>1678</v>
      </c>
      <c r="F801" s="18" t="s">
        <v>1679</v>
      </c>
      <c r="G801" s="68">
        <v>1.4135E-2</v>
      </c>
      <c r="H801" s="68">
        <v>2.2699999999999999E-3</v>
      </c>
      <c r="I801" s="68">
        <v>3.6849999999999999E-3</v>
      </c>
    </row>
    <row r="802" spans="1:9" hidden="1" outlineLevel="2">
      <c r="A802" s="18" t="s">
        <v>19</v>
      </c>
      <c r="B802" s="18" t="s">
        <v>264</v>
      </c>
      <c r="C802" s="18" t="s">
        <v>1674</v>
      </c>
      <c r="D802" s="18" t="s">
        <v>635</v>
      </c>
      <c r="E802" s="18" t="s">
        <v>1680</v>
      </c>
      <c r="F802" s="18" t="s">
        <v>1681</v>
      </c>
      <c r="G802" s="68">
        <v>2.9100000000000001E-2</v>
      </c>
      <c r="H802" s="68">
        <v>4.3099999999999996E-3</v>
      </c>
      <c r="I802" s="68">
        <v>6.3699999999999998E-3</v>
      </c>
    </row>
    <row r="803" spans="1:9" hidden="1" outlineLevel="2">
      <c r="A803" s="18" t="s">
        <v>19</v>
      </c>
      <c r="B803" s="18" t="s">
        <v>264</v>
      </c>
      <c r="C803" s="18" t="s">
        <v>1674</v>
      </c>
      <c r="D803" s="18" t="s">
        <v>635</v>
      </c>
      <c r="E803" s="18" t="s">
        <v>1682</v>
      </c>
      <c r="F803" s="18" t="s">
        <v>1683</v>
      </c>
      <c r="G803" s="68">
        <v>0</v>
      </c>
      <c r="H803" s="68">
        <v>0</v>
      </c>
      <c r="I803" s="68">
        <v>0</v>
      </c>
    </row>
    <row r="804" spans="1:9" hidden="1" outlineLevel="2">
      <c r="A804" s="18" t="s">
        <v>19</v>
      </c>
      <c r="B804" s="18" t="s">
        <v>264</v>
      </c>
      <c r="C804" s="18" t="s">
        <v>1674</v>
      </c>
      <c r="D804" s="18" t="s">
        <v>635</v>
      </c>
      <c r="E804" s="18" t="s">
        <v>1684</v>
      </c>
      <c r="F804" s="18" t="s">
        <v>1685</v>
      </c>
      <c r="G804" s="68">
        <v>0</v>
      </c>
      <c r="H804" s="68">
        <v>0</v>
      </c>
      <c r="I804" s="68">
        <v>0</v>
      </c>
    </row>
    <row r="805" spans="1:9" hidden="1" outlineLevel="2">
      <c r="A805" s="18" t="s">
        <v>19</v>
      </c>
      <c r="B805" s="18" t="s">
        <v>264</v>
      </c>
      <c r="C805" s="18" t="s">
        <v>1674</v>
      </c>
      <c r="D805" s="18" t="s">
        <v>635</v>
      </c>
      <c r="E805" s="18" t="s">
        <v>1686</v>
      </c>
      <c r="F805" s="18" t="s">
        <v>1687</v>
      </c>
      <c r="G805" s="68">
        <v>0</v>
      </c>
      <c r="H805" s="68">
        <v>0</v>
      </c>
      <c r="I805" s="68">
        <v>0</v>
      </c>
    </row>
    <row r="806" spans="1:9" hidden="1" outlineLevel="2">
      <c r="A806" s="18" t="s">
        <v>19</v>
      </c>
      <c r="B806" s="18" t="s">
        <v>264</v>
      </c>
      <c r="C806" s="18" t="s">
        <v>1674</v>
      </c>
      <c r="D806" s="18" t="s">
        <v>635</v>
      </c>
      <c r="E806" s="18" t="s">
        <v>1688</v>
      </c>
      <c r="F806" s="18" t="s">
        <v>1687</v>
      </c>
      <c r="G806" s="68">
        <v>0</v>
      </c>
      <c r="H806" s="68">
        <v>0</v>
      </c>
      <c r="I806" s="68">
        <v>0</v>
      </c>
    </row>
    <row r="807" spans="1:9" hidden="1" outlineLevel="2">
      <c r="A807" s="18" t="s">
        <v>19</v>
      </c>
      <c r="B807" s="18" t="s">
        <v>264</v>
      </c>
      <c r="C807" s="18" t="s">
        <v>1674</v>
      </c>
      <c r="D807" s="18" t="s">
        <v>635</v>
      </c>
      <c r="E807" s="18" t="s">
        <v>1689</v>
      </c>
      <c r="F807" s="18" t="s">
        <v>1690</v>
      </c>
      <c r="G807" s="68">
        <v>7.3000000000000001E-3</v>
      </c>
      <c r="H807" s="68">
        <v>8.6899999999999998E-3</v>
      </c>
      <c r="I807" s="68">
        <v>4.7999999999999996E-4</v>
      </c>
    </row>
    <row r="808" spans="1:9" hidden="1" outlineLevel="2">
      <c r="A808" s="18" t="s">
        <v>19</v>
      </c>
      <c r="B808" s="18" t="s">
        <v>264</v>
      </c>
      <c r="C808" s="18" t="s">
        <v>1674</v>
      </c>
      <c r="D808" s="18" t="s">
        <v>635</v>
      </c>
      <c r="E808" s="18" t="s">
        <v>1691</v>
      </c>
      <c r="F808" s="18" t="s">
        <v>1692</v>
      </c>
      <c r="G808" s="68">
        <v>0</v>
      </c>
      <c r="H808" s="68">
        <v>0</v>
      </c>
      <c r="I808" s="68">
        <v>3.5949999999999997E-3</v>
      </c>
    </row>
    <row r="809" spans="1:9" hidden="1" outlineLevel="2">
      <c r="A809" s="18" t="s">
        <v>19</v>
      </c>
      <c r="B809" s="18" t="s">
        <v>264</v>
      </c>
      <c r="C809" s="18" t="s">
        <v>1674</v>
      </c>
      <c r="D809" s="18" t="s">
        <v>635</v>
      </c>
      <c r="E809" s="18" t="s">
        <v>1693</v>
      </c>
      <c r="F809" s="18" t="s">
        <v>732</v>
      </c>
      <c r="G809" s="68">
        <v>0</v>
      </c>
      <c r="H809" s="68">
        <v>0</v>
      </c>
      <c r="I809" s="68">
        <v>0</v>
      </c>
    </row>
    <row r="810" spans="1:9" outlineLevel="1" collapsed="1">
      <c r="A810" s="62"/>
      <c r="B810" s="65" t="s">
        <v>2532</v>
      </c>
      <c r="C810" s="62"/>
      <c r="D810" s="62"/>
      <c r="E810" s="62"/>
      <c r="F810" s="62"/>
      <c r="G810" s="68">
        <f>SUBTOTAL(9,G798:G809)</f>
        <v>6.4949999999999994E-2</v>
      </c>
      <c r="H810" s="68">
        <f>SUBTOTAL(9,H798:H809)</f>
        <v>3.243E-2</v>
      </c>
      <c r="I810" s="68">
        <f>SUBTOTAL(9,I798:I809)</f>
        <v>1.4785E-2</v>
      </c>
    </row>
    <row r="811" spans="1:9" hidden="1" outlineLevel="2">
      <c r="A811" s="18" t="s">
        <v>19</v>
      </c>
      <c r="B811" s="18" t="s">
        <v>265</v>
      </c>
      <c r="C811" s="18" t="s">
        <v>1694</v>
      </c>
      <c r="D811" s="18" t="s">
        <v>635</v>
      </c>
      <c r="E811" s="18" t="s">
        <v>1695</v>
      </c>
      <c r="F811" s="18" t="s">
        <v>639</v>
      </c>
      <c r="G811" s="68">
        <v>3.0750000000000003E-2</v>
      </c>
      <c r="H811" s="68">
        <v>1.315E-2</v>
      </c>
      <c r="I811" s="68">
        <v>2E-3</v>
      </c>
    </row>
    <row r="812" spans="1:9" hidden="1" outlineLevel="2">
      <c r="A812" s="18" t="s">
        <v>19</v>
      </c>
      <c r="B812" s="18" t="s">
        <v>265</v>
      </c>
      <c r="C812" s="18" t="s">
        <v>1694</v>
      </c>
      <c r="D812" s="18" t="s">
        <v>635</v>
      </c>
      <c r="E812" s="18" t="s">
        <v>1696</v>
      </c>
      <c r="F812" s="18" t="s">
        <v>1697</v>
      </c>
      <c r="G812" s="68">
        <v>6.1899999999999997E-2</v>
      </c>
      <c r="H812" s="68">
        <v>2.2099999999999998E-2</v>
      </c>
      <c r="I812" s="68">
        <v>4.0499999999999998E-3</v>
      </c>
    </row>
    <row r="813" spans="1:9" hidden="1" outlineLevel="2">
      <c r="A813" s="18" t="s">
        <v>19</v>
      </c>
      <c r="B813" s="18" t="s">
        <v>265</v>
      </c>
      <c r="C813" s="18" t="s">
        <v>1694</v>
      </c>
      <c r="D813" s="18" t="s">
        <v>635</v>
      </c>
      <c r="E813" s="18" t="s">
        <v>1698</v>
      </c>
      <c r="F813" s="18" t="s">
        <v>639</v>
      </c>
      <c r="G813" s="68">
        <v>0</v>
      </c>
      <c r="H813" s="68">
        <v>0</v>
      </c>
      <c r="I813" s="68">
        <v>0</v>
      </c>
    </row>
    <row r="814" spans="1:9" hidden="1" outlineLevel="2">
      <c r="A814" s="18" t="s">
        <v>19</v>
      </c>
      <c r="B814" s="18" t="s">
        <v>265</v>
      </c>
      <c r="C814" s="18" t="s">
        <v>1694</v>
      </c>
      <c r="D814" s="18" t="s">
        <v>635</v>
      </c>
      <c r="E814" s="18" t="s">
        <v>1699</v>
      </c>
      <c r="F814" s="18" t="s">
        <v>642</v>
      </c>
      <c r="G814" s="68">
        <v>0</v>
      </c>
      <c r="H814" s="68">
        <v>0</v>
      </c>
      <c r="I814" s="68">
        <v>0</v>
      </c>
    </row>
    <row r="815" spans="1:9" hidden="1" outlineLevel="2">
      <c r="A815" s="18" t="s">
        <v>19</v>
      </c>
      <c r="B815" s="18" t="s">
        <v>265</v>
      </c>
      <c r="C815" s="18" t="s">
        <v>1694</v>
      </c>
      <c r="D815" s="18" t="s">
        <v>635</v>
      </c>
      <c r="E815" s="18" t="s">
        <v>1700</v>
      </c>
      <c r="F815" s="18" t="s">
        <v>1701</v>
      </c>
      <c r="G815" s="68">
        <v>8.4999999999999995E-4</v>
      </c>
      <c r="H815" s="68">
        <v>1.03E-2</v>
      </c>
      <c r="I815" s="68">
        <v>5.0000000000000002E-5</v>
      </c>
    </row>
    <row r="816" spans="1:9" hidden="1" outlineLevel="2">
      <c r="A816" s="18" t="s">
        <v>19</v>
      </c>
      <c r="B816" s="18" t="s">
        <v>265</v>
      </c>
      <c r="C816" s="18" t="s">
        <v>1694</v>
      </c>
      <c r="D816" s="18" t="s">
        <v>635</v>
      </c>
      <c r="E816" s="18" t="s">
        <v>1702</v>
      </c>
      <c r="F816" s="18" t="s">
        <v>1703</v>
      </c>
      <c r="G816" s="68">
        <v>1.8E-3</v>
      </c>
      <c r="H816" s="68">
        <v>1.0500000000000002E-3</v>
      </c>
      <c r="I816" s="68">
        <v>8.1499999999999993E-3</v>
      </c>
    </row>
    <row r="817" spans="1:9" hidden="1" outlineLevel="2">
      <c r="A817" s="18" t="s">
        <v>19</v>
      </c>
      <c r="B817" s="18" t="s">
        <v>265</v>
      </c>
      <c r="C817" s="18" t="s">
        <v>1694</v>
      </c>
      <c r="D817" s="18" t="s">
        <v>635</v>
      </c>
      <c r="E817" s="18" t="s">
        <v>1704</v>
      </c>
      <c r="F817" s="18" t="s">
        <v>1703</v>
      </c>
      <c r="G817" s="68">
        <v>2.1999999999999999E-2</v>
      </c>
      <c r="H817" s="68">
        <v>2.4149999999999994E-2</v>
      </c>
      <c r="I817" s="68">
        <v>1.4499999999999999E-3</v>
      </c>
    </row>
    <row r="818" spans="1:9" hidden="1" outlineLevel="2">
      <c r="A818" s="18" t="s">
        <v>19</v>
      </c>
      <c r="B818" s="18" t="s">
        <v>265</v>
      </c>
      <c r="C818" s="18" t="s">
        <v>1694</v>
      </c>
      <c r="D818" s="18" t="s">
        <v>635</v>
      </c>
      <c r="E818" s="18" t="s">
        <v>1705</v>
      </c>
      <c r="F818" s="18" t="s">
        <v>1706</v>
      </c>
      <c r="G818" s="68">
        <v>5.1049999999999998E-2</v>
      </c>
      <c r="H818" s="68">
        <v>0.12479999999999998</v>
      </c>
      <c r="I818" s="68">
        <v>3.3500000000000001E-3</v>
      </c>
    </row>
    <row r="819" spans="1:9" hidden="1" outlineLevel="2">
      <c r="A819" s="18" t="s">
        <v>19</v>
      </c>
      <c r="B819" s="18" t="s">
        <v>265</v>
      </c>
      <c r="C819" s="18" t="s">
        <v>1694</v>
      </c>
      <c r="D819" s="18" t="s">
        <v>635</v>
      </c>
      <c r="E819" s="18" t="s">
        <v>1707</v>
      </c>
      <c r="F819" s="18" t="s">
        <v>1708</v>
      </c>
      <c r="G819" s="68">
        <v>0</v>
      </c>
      <c r="H819" s="68">
        <v>0</v>
      </c>
      <c r="I819" s="68">
        <v>0</v>
      </c>
    </row>
    <row r="820" spans="1:9" hidden="1" outlineLevel="2">
      <c r="A820" s="18" t="s">
        <v>19</v>
      </c>
      <c r="B820" s="18" t="s">
        <v>265</v>
      </c>
      <c r="C820" s="18" t="s">
        <v>1694</v>
      </c>
      <c r="D820" s="18" t="s">
        <v>635</v>
      </c>
      <c r="E820" s="18" t="s">
        <v>1709</v>
      </c>
      <c r="F820" s="18" t="s">
        <v>1703</v>
      </c>
      <c r="G820" s="68">
        <v>1.175E-2</v>
      </c>
      <c r="H820" s="68">
        <v>8.199999999999999E-3</v>
      </c>
      <c r="I820" s="68">
        <v>7.5000000000000002E-4</v>
      </c>
    </row>
    <row r="821" spans="1:9" hidden="1" outlineLevel="2">
      <c r="A821" s="18" t="s">
        <v>19</v>
      </c>
      <c r="B821" s="18" t="s">
        <v>265</v>
      </c>
      <c r="C821" s="18" t="s">
        <v>1694</v>
      </c>
      <c r="D821" s="18" t="s">
        <v>635</v>
      </c>
      <c r="E821" s="18" t="s">
        <v>1710</v>
      </c>
      <c r="F821" s="18" t="s">
        <v>1711</v>
      </c>
      <c r="G821" s="68">
        <v>1.6550000000000002E-2</v>
      </c>
      <c r="H821" s="68">
        <v>1.455E-2</v>
      </c>
      <c r="I821" s="68">
        <v>1.1000000000000001E-3</v>
      </c>
    </row>
    <row r="822" spans="1:9" hidden="1" outlineLevel="2">
      <c r="A822" s="18" t="s">
        <v>19</v>
      </c>
      <c r="B822" s="18" t="s">
        <v>265</v>
      </c>
      <c r="C822" s="18" t="s">
        <v>1694</v>
      </c>
      <c r="D822" s="18" t="s">
        <v>635</v>
      </c>
      <c r="E822" s="18" t="s">
        <v>1712</v>
      </c>
      <c r="F822" s="18" t="s">
        <v>1703</v>
      </c>
      <c r="G822" s="68">
        <v>0</v>
      </c>
      <c r="H822" s="68">
        <v>0</v>
      </c>
      <c r="I822" s="68">
        <v>0</v>
      </c>
    </row>
    <row r="823" spans="1:9" hidden="1" outlineLevel="2">
      <c r="A823" s="18" t="s">
        <v>19</v>
      </c>
      <c r="B823" s="18" t="s">
        <v>265</v>
      </c>
      <c r="C823" s="18" t="s">
        <v>1694</v>
      </c>
      <c r="D823" s="18" t="s">
        <v>635</v>
      </c>
      <c r="E823" s="18" t="s">
        <v>1713</v>
      </c>
      <c r="F823" s="18" t="s">
        <v>1714</v>
      </c>
      <c r="G823" s="68">
        <v>4.4600000000000001E-2</v>
      </c>
      <c r="H823" s="68">
        <v>2.9350000000000001E-2</v>
      </c>
      <c r="I823" s="68">
        <v>2.8999999999999998E-3</v>
      </c>
    </row>
    <row r="824" spans="1:9" hidden="1" outlineLevel="2">
      <c r="A824" s="18" t="s">
        <v>19</v>
      </c>
      <c r="B824" s="18" t="s">
        <v>265</v>
      </c>
      <c r="C824" s="18" t="s">
        <v>1694</v>
      </c>
      <c r="D824" s="18" t="s">
        <v>635</v>
      </c>
      <c r="E824" s="18" t="s">
        <v>1715</v>
      </c>
      <c r="F824" s="18" t="s">
        <v>1716</v>
      </c>
      <c r="G824" s="68">
        <v>4.2000000000000006E-3</v>
      </c>
      <c r="H824" s="68">
        <v>3.0000000000000001E-3</v>
      </c>
      <c r="I824" s="68">
        <v>9.4999999999999989E-4</v>
      </c>
    </row>
    <row r="825" spans="1:9" hidden="1" outlineLevel="2">
      <c r="A825" s="18" t="s">
        <v>19</v>
      </c>
      <c r="B825" s="18" t="s">
        <v>265</v>
      </c>
      <c r="C825" s="18" t="s">
        <v>1694</v>
      </c>
      <c r="D825" s="18" t="s">
        <v>635</v>
      </c>
      <c r="E825" s="18" t="s">
        <v>1717</v>
      </c>
      <c r="F825" s="18" t="s">
        <v>700</v>
      </c>
      <c r="G825" s="68">
        <v>0</v>
      </c>
      <c r="H825" s="68">
        <v>0</v>
      </c>
      <c r="I825" s="68">
        <v>0</v>
      </c>
    </row>
    <row r="826" spans="1:9" hidden="1" outlineLevel="2">
      <c r="A826" s="18" t="s">
        <v>19</v>
      </c>
      <c r="B826" s="18" t="s">
        <v>265</v>
      </c>
      <c r="C826" s="18" t="s">
        <v>1694</v>
      </c>
      <c r="D826" s="18" t="s">
        <v>635</v>
      </c>
      <c r="E826" s="18" t="s">
        <v>1718</v>
      </c>
      <c r="F826" s="18" t="s">
        <v>732</v>
      </c>
      <c r="G826" s="68">
        <v>0</v>
      </c>
      <c r="H826" s="68">
        <v>0</v>
      </c>
      <c r="I826" s="68">
        <v>0</v>
      </c>
    </row>
    <row r="827" spans="1:9" hidden="1" outlineLevel="2">
      <c r="A827" s="18" t="s">
        <v>19</v>
      </c>
      <c r="B827" s="18" t="s">
        <v>265</v>
      </c>
      <c r="C827" s="18" t="s">
        <v>1694</v>
      </c>
      <c r="D827" s="18" t="s">
        <v>635</v>
      </c>
      <c r="E827" s="18" t="s">
        <v>1719</v>
      </c>
      <c r="F827" s="18" t="s">
        <v>732</v>
      </c>
      <c r="G827" s="68">
        <v>0</v>
      </c>
      <c r="H827" s="68">
        <v>0</v>
      </c>
      <c r="I827" s="68">
        <v>0</v>
      </c>
    </row>
    <row r="828" spans="1:9" outlineLevel="1" collapsed="1">
      <c r="A828" s="62"/>
      <c r="B828" s="65" t="s">
        <v>2533</v>
      </c>
      <c r="C828" s="62"/>
      <c r="D828" s="62"/>
      <c r="E828" s="62"/>
      <c r="F828" s="62"/>
      <c r="G828" s="68">
        <f>SUBTOTAL(9,G811:G827)</f>
        <v>0.24545000000000003</v>
      </c>
      <c r="H828" s="68">
        <f>SUBTOTAL(9,H811:H827)</f>
        <v>0.25064999999999998</v>
      </c>
      <c r="I828" s="68">
        <f>SUBTOTAL(9,I811:I827)</f>
        <v>2.4749999999999998E-2</v>
      </c>
    </row>
    <row r="829" spans="1:9" hidden="1" outlineLevel="2">
      <c r="A829" s="18" t="s">
        <v>19</v>
      </c>
      <c r="B829" s="18" t="s">
        <v>266</v>
      </c>
      <c r="C829" s="18" t="s">
        <v>1720</v>
      </c>
      <c r="D829" s="18" t="s">
        <v>635</v>
      </c>
      <c r="E829" s="18" t="s">
        <v>1721</v>
      </c>
      <c r="F829" s="18" t="s">
        <v>642</v>
      </c>
      <c r="G829" s="68">
        <v>4.3829999999999997E-3</v>
      </c>
      <c r="H829" s="68">
        <v>5.2199999999999998E-3</v>
      </c>
      <c r="I829" s="68">
        <v>2.9999999999999997E-4</v>
      </c>
    </row>
    <row r="830" spans="1:9" hidden="1" outlineLevel="2">
      <c r="A830" s="18" t="s">
        <v>19</v>
      </c>
      <c r="B830" s="18" t="s">
        <v>266</v>
      </c>
      <c r="C830" s="18" t="s">
        <v>1720</v>
      </c>
      <c r="D830" s="18" t="s">
        <v>635</v>
      </c>
      <c r="E830" s="18" t="s">
        <v>1722</v>
      </c>
      <c r="F830" s="18" t="s">
        <v>642</v>
      </c>
      <c r="G830" s="68">
        <v>4.3829999999999997E-3</v>
      </c>
      <c r="H830" s="68">
        <v>5.2199999999999998E-3</v>
      </c>
      <c r="I830" s="68">
        <v>2.9999999999999997E-4</v>
      </c>
    </row>
    <row r="831" spans="1:9" hidden="1" outlineLevel="2">
      <c r="A831" s="18" t="s">
        <v>19</v>
      </c>
      <c r="B831" s="18" t="s">
        <v>266</v>
      </c>
      <c r="C831" s="18" t="s">
        <v>1720</v>
      </c>
      <c r="D831" s="18" t="s">
        <v>635</v>
      </c>
      <c r="E831" s="18" t="s">
        <v>1723</v>
      </c>
      <c r="F831" s="18" t="s">
        <v>642</v>
      </c>
      <c r="G831" s="68">
        <v>4.3829999999999997E-3</v>
      </c>
      <c r="H831" s="68">
        <v>5.2199999999999998E-3</v>
      </c>
      <c r="I831" s="68">
        <v>2.9999999999999997E-4</v>
      </c>
    </row>
    <row r="832" spans="1:9" hidden="1" outlineLevel="2">
      <c r="A832" s="18" t="s">
        <v>19</v>
      </c>
      <c r="B832" s="18" t="s">
        <v>266</v>
      </c>
      <c r="C832" s="18" t="s">
        <v>1720</v>
      </c>
      <c r="D832" s="18" t="s">
        <v>635</v>
      </c>
      <c r="E832" s="18" t="s">
        <v>1724</v>
      </c>
      <c r="F832" s="18" t="s">
        <v>642</v>
      </c>
      <c r="G832" s="68">
        <v>4.3829999999999997E-3</v>
      </c>
      <c r="H832" s="68">
        <v>5.2199999999999998E-3</v>
      </c>
      <c r="I832" s="68">
        <v>2.9999999999999997E-4</v>
      </c>
    </row>
    <row r="833" spans="1:9" hidden="1" outlineLevel="2">
      <c r="A833" s="18" t="s">
        <v>19</v>
      </c>
      <c r="B833" s="18" t="s">
        <v>266</v>
      </c>
      <c r="C833" s="18" t="s">
        <v>1720</v>
      </c>
      <c r="D833" s="18" t="s">
        <v>635</v>
      </c>
      <c r="E833" s="18" t="s">
        <v>1725</v>
      </c>
      <c r="F833" s="18" t="s">
        <v>644</v>
      </c>
      <c r="G833" s="68">
        <v>7.4999999999999993E-5</v>
      </c>
      <c r="H833" s="68">
        <v>8.9999999999999992E-5</v>
      </c>
      <c r="I833" s="68">
        <v>6.0000000000000002E-6</v>
      </c>
    </row>
    <row r="834" spans="1:9" hidden="1" outlineLevel="2">
      <c r="A834" s="18" t="s">
        <v>19</v>
      </c>
      <c r="B834" s="18" t="s">
        <v>266</v>
      </c>
      <c r="C834" s="18" t="s">
        <v>1720</v>
      </c>
      <c r="D834" s="18" t="s">
        <v>635</v>
      </c>
      <c r="E834" s="18" t="s">
        <v>1726</v>
      </c>
      <c r="F834" s="18" t="s">
        <v>644</v>
      </c>
      <c r="G834" s="68">
        <v>7.4999999999999993E-5</v>
      </c>
      <c r="H834" s="68">
        <v>8.9999999999999992E-5</v>
      </c>
      <c r="I834" s="68">
        <v>6.0000000000000002E-6</v>
      </c>
    </row>
    <row r="835" spans="1:9" hidden="1" outlineLevel="2">
      <c r="A835" s="18" t="s">
        <v>19</v>
      </c>
      <c r="B835" s="18" t="s">
        <v>266</v>
      </c>
      <c r="C835" s="18" t="s">
        <v>1720</v>
      </c>
      <c r="D835" s="18" t="s">
        <v>635</v>
      </c>
      <c r="E835" s="18" t="s">
        <v>1727</v>
      </c>
      <c r="F835" s="18" t="s">
        <v>1728</v>
      </c>
      <c r="G835" s="68">
        <v>4.3499999999999995E-4</v>
      </c>
      <c r="H835" s="68">
        <v>5.1900000000000004E-4</v>
      </c>
      <c r="I835" s="68">
        <v>3.0000000000000001E-5</v>
      </c>
    </row>
    <row r="836" spans="1:9" hidden="1" outlineLevel="2">
      <c r="A836" s="18" t="s">
        <v>19</v>
      </c>
      <c r="B836" s="18" t="s">
        <v>266</v>
      </c>
      <c r="C836" s="18" t="s">
        <v>1720</v>
      </c>
      <c r="D836" s="18" t="s">
        <v>635</v>
      </c>
      <c r="E836" s="18" t="s">
        <v>1729</v>
      </c>
      <c r="F836" s="18" t="s">
        <v>1728</v>
      </c>
      <c r="G836" s="68">
        <v>4.3499999999999995E-4</v>
      </c>
      <c r="H836" s="68">
        <v>5.1900000000000004E-4</v>
      </c>
      <c r="I836" s="68">
        <v>3.0000000000000001E-5</v>
      </c>
    </row>
    <row r="837" spans="1:9" hidden="1" outlineLevel="2">
      <c r="A837" s="18" t="s">
        <v>19</v>
      </c>
      <c r="B837" s="18" t="s">
        <v>266</v>
      </c>
      <c r="C837" s="18" t="s">
        <v>1720</v>
      </c>
      <c r="D837" s="18" t="s">
        <v>635</v>
      </c>
      <c r="E837" s="18" t="s">
        <v>1730</v>
      </c>
      <c r="F837" s="18" t="s">
        <v>644</v>
      </c>
      <c r="G837" s="68">
        <v>0</v>
      </c>
      <c r="H837" s="68">
        <v>0</v>
      </c>
      <c r="I837" s="68">
        <v>0</v>
      </c>
    </row>
    <row r="838" spans="1:9" hidden="1" outlineLevel="2">
      <c r="A838" s="18" t="s">
        <v>19</v>
      </c>
      <c r="B838" s="18" t="s">
        <v>266</v>
      </c>
      <c r="C838" s="18" t="s">
        <v>1720</v>
      </c>
      <c r="D838" s="18" t="s">
        <v>635</v>
      </c>
      <c r="E838" s="18" t="s">
        <v>1731</v>
      </c>
      <c r="F838" s="18" t="s">
        <v>644</v>
      </c>
      <c r="G838" s="68">
        <v>0</v>
      </c>
      <c r="H838" s="68">
        <v>0</v>
      </c>
      <c r="I838" s="68">
        <v>0</v>
      </c>
    </row>
    <row r="839" spans="1:9" hidden="1" outlineLevel="2">
      <c r="A839" s="18" t="s">
        <v>19</v>
      </c>
      <c r="B839" s="18" t="s">
        <v>266</v>
      </c>
      <c r="C839" s="18" t="s">
        <v>1720</v>
      </c>
      <c r="D839" s="18" t="s">
        <v>635</v>
      </c>
      <c r="E839" s="18" t="s">
        <v>1732</v>
      </c>
      <c r="F839" s="18" t="s">
        <v>644</v>
      </c>
      <c r="G839" s="68">
        <v>0</v>
      </c>
      <c r="H839" s="68">
        <v>0</v>
      </c>
      <c r="I839" s="68">
        <v>0</v>
      </c>
    </row>
    <row r="840" spans="1:9" hidden="1" outlineLevel="2">
      <c r="A840" s="18" t="s">
        <v>19</v>
      </c>
      <c r="B840" s="18" t="s">
        <v>266</v>
      </c>
      <c r="C840" s="18" t="s">
        <v>1720</v>
      </c>
      <c r="D840" s="18" t="s">
        <v>635</v>
      </c>
      <c r="E840" s="18" t="s">
        <v>1733</v>
      </c>
      <c r="F840" s="18" t="s">
        <v>644</v>
      </c>
      <c r="G840" s="68">
        <v>0</v>
      </c>
      <c r="H840" s="68">
        <v>0</v>
      </c>
      <c r="I840" s="68">
        <v>0</v>
      </c>
    </row>
    <row r="841" spans="1:9" hidden="1" outlineLevel="2">
      <c r="A841" s="18" t="s">
        <v>19</v>
      </c>
      <c r="B841" s="18" t="s">
        <v>266</v>
      </c>
      <c r="C841" s="18" t="s">
        <v>1720</v>
      </c>
      <c r="D841" s="18" t="s">
        <v>635</v>
      </c>
      <c r="E841" s="18" t="s">
        <v>1734</v>
      </c>
      <c r="F841" s="18" t="s">
        <v>644</v>
      </c>
      <c r="G841" s="68">
        <v>0</v>
      </c>
      <c r="H841" s="68">
        <v>0</v>
      </c>
      <c r="I841" s="68">
        <v>0</v>
      </c>
    </row>
    <row r="842" spans="1:9" hidden="1" outlineLevel="2">
      <c r="A842" s="18" t="s">
        <v>19</v>
      </c>
      <c r="B842" s="18" t="s">
        <v>266</v>
      </c>
      <c r="C842" s="18" t="s">
        <v>1720</v>
      </c>
      <c r="D842" s="18" t="s">
        <v>635</v>
      </c>
      <c r="E842" s="18" t="s">
        <v>1735</v>
      </c>
      <c r="F842" s="18" t="s">
        <v>644</v>
      </c>
      <c r="G842" s="68">
        <v>0</v>
      </c>
      <c r="H842" s="68">
        <v>0</v>
      </c>
      <c r="I842" s="68">
        <v>0</v>
      </c>
    </row>
    <row r="843" spans="1:9" hidden="1" outlineLevel="2">
      <c r="A843" s="18" t="s">
        <v>19</v>
      </c>
      <c r="B843" s="18" t="s">
        <v>266</v>
      </c>
      <c r="C843" s="18" t="s">
        <v>1720</v>
      </c>
      <c r="D843" s="18" t="s">
        <v>635</v>
      </c>
      <c r="E843" s="18" t="s">
        <v>1736</v>
      </c>
      <c r="F843" s="18" t="s">
        <v>642</v>
      </c>
      <c r="G843" s="68">
        <v>0</v>
      </c>
      <c r="H843" s="68">
        <v>0</v>
      </c>
      <c r="I843" s="68">
        <v>0</v>
      </c>
    </row>
    <row r="844" spans="1:9" hidden="1" outlineLevel="2">
      <c r="A844" s="18" t="s">
        <v>19</v>
      </c>
      <c r="B844" s="18" t="s">
        <v>266</v>
      </c>
      <c r="C844" s="18" t="s">
        <v>1720</v>
      </c>
      <c r="D844" s="18" t="s">
        <v>635</v>
      </c>
      <c r="E844" s="18" t="s">
        <v>1737</v>
      </c>
      <c r="F844" s="18" t="s">
        <v>642</v>
      </c>
      <c r="G844" s="68">
        <v>0</v>
      </c>
      <c r="H844" s="68">
        <v>0</v>
      </c>
      <c r="I844" s="68">
        <v>0</v>
      </c>
    </row>
    <row r="845" spans="1:9" hidden="1" outlineLevel="2">
      <c r="A845" s="18" t="s">
        <v>19</v>
      </c>
      <c r="B845" s="18" t="s">
        <v>266</v>
      </c>
      <c r="C845" s="18" t="s">
        <v>1720</v>
      </c>
      <c r="D845" s="18" t="s">
        <v>635</v>
      </c>
      <c r="E845" s="18" t="s">
        <v>1738</v>
      </c>
      <c r="F845" s="18" t="s">
        <v>644</v>
      </c>
      <c r="G845" s="68">
        <v>2.0000000000000001E-4</v>
      </c>
      <c r="H845" s="68">
        <v>2.3599999999999996E-4</v>
      </c>
      <c r="I845" s="68">
        <v>1.4000000000000001E-5</v>
      </c>
    </row>
    <row r="846" spans="1:9" hidden="1" outlineLevel="2">
      <c r="A846" s="18" t="s">
        <v>19</v>
      </c>
      <c r="B846" s="18" t="s">
        <v>266</v>
      </c>
      <c r="C846" s="18" t="s">
        <v>1720</v>
      </c>
      <c r="D846" s="18" t="s">
        <v>635</v>
      </c>
      <c r="E846" s="18" t="s">
        <v>1739</v>
      </c>
      <c r="F846" s="18" t="s">
        <v>644</v>
      </c>
      <c r="G846" s="68">
        <v>0</v>
      </c>
      <c r="H846" s="68">
        <v>0</v>
      </c>
      <c r="I846" s="68">
        <v>0</v>
      </c>
    </row>
    <row r="847" spans="1:9" hidden="1" outlineLevel="2">
      <c r="A847" s="18" t="s">
        <v>19</v>
      </c>
      <c r="B847" s="18" t="s">
        <v>266</v>
      </c>
      <c r="C847" s="18" t="s">
        <v>1720</v>
      </c>
      <c r="D847" s="18" t="s">
        <v>635</v>
      </c>
      <c r="E847" s="18" t="s">
        <v>1740</v>
      </c>
      <c r="F847" s="18" t="s">
        <v>644</v>
      </c>
      <c r="G847" s="68">
        <v>0</v>
      </c>
      <c r="H847" s="68">
        <v>0</v>
      </c>
      <c r="I847" s="68">
        <v>0</v>
      </c>
    </row>
    <row r="848" spans="1:9" hidden="1" outlineLevel="2">
      <c r="A848" s="18" t="s">
        <v>19</v>
      </c>
      <c r="B848" s="18" t="s">
        <v>266</v>
      </c>
      <c r="C848" s="18" t="s">
        <v>1720</v>
      </c>
      <c r="D848" s="18" t="s">
        <v>635</v>
      </c>
      <c r="E848" s="18" t="s">
        <v>1741</v>
      </c>
      <c r="F848" s="18" t="s">
        <v>644</v>
      </c>
      <c r="G848" s="68">
        <v>2.0000000000000001E-4</v>
      </c>
      <c r="H848" s="68">
        <v>2.3499999999999999E-4</v>
      </c>
      <c r="I848" s="68">
        <v>1.4999999999999999E-5</v>
      </c>
    </row>
    <row r="849" spans="1:9" hidden="1" outlineLevel="2">
      <c r="A849" s="18" t="s">
        <v>19</v>
      </c>
      <c r="B849" s="18" t="s">
        <v>266</v>
      </c>
      <c r="C849" s="18" t="s">
        <v>1720</v>
      </c>
      <c r="D849" s="18" t="s">
        <v>635</v>
      </c>
      <c r="E849" s="18" t="s">
        <v>1742</v>
      </c>
      <c r="F849" s="18" t="s">
        <v>644</v>
      </c>
      <c r="G849" s="68">
        <v>2.0000000000000001E-4</v>
      </c>
      <c r="H849" s="68">
        <v>2.3499999999999999E-4</v>
      </c>
      <c r="I849" s="68">
        <v>1.4999999999999999E-5</v>
      </c>
    </row>
    <row r="850" spans="1:9" hidden="1" outlineLevel="2">
      <c r="A850" s="18" t="s">
        <v>19</v>
      </c>
      <c r="B850" s="18" t="s">
        <v>266</v>
      </c>
      <c r="C850" s="18" t="s">
        <v>1720</v>
      </c>
      <c r="D850" s="18" t="s">
        <v>635</v>
      </c>
      <c r="E850" s="18" t="s">
        <v>1743</v>
      </c>
      <c r="F850" s="18" t="s">
        <v>644</v>
      </c>
      <c r="G850" s="68">
        <v>1.4000000000000001E-4</v>
      </c>
      <c r="H850" s="68">
        <v>1.65E-4</v>
      </c>
      <c r="I850" s="68">
        <v>1.0000000000000001E-5</v>
      </c>
    </row>
    <row r="851" spans="1:9" hidden="1" outlineLevel="2">
      <c r="A851" s="18" t="s">
        <v>19</v>
      </c>
      <c r="B851" s="18" t="s">
        <v>266</v>
      </c>
      <c r="C851" s="18" t="s">
        <v>1720</v>
      </c>
      <c r="D851" s="18" t="s">
        <v>635</v>
      </c>
      <c r="E851" s="18" t="s">
        <v>1744</v>
      </c>
      <c r="F851" s="18" t="s">
        <v>644</v>
      </c>
      <c r="G851" s="68">
        <v>1.4000000000000001E-4</v>
      </c>
      <c r="H851" s="68">
        <v>1.65E-4</v>
      </c>
      <c r="I851" s="68">
        <v>1.0000000000000001E-5</v>
      </c>
    </row>
    <row r="852" spans="1:9" hidden="1" outlineLevel="2">
      <c r="A852" s="18" t="s">
        <v>19</v>
      </c>
      <c r="B852" s="18" t="s">
        <v>266</v>
      </c>
      <c r="C852" s="18" t="s">
        <v>1720</v>
      </c>
      <c r="D852" s="18" t="s">
        <v>635</v>
      </c>
      <c r="E852" s="18" t="s">
        <v>1745</v>
      </c>
      <c r="F852" s="18" t="s">
        <v>644</v>
      </c>
      <c r="G852" s="68">
        <v>1.4000000000000001E-4</v>
      </c>
      <c r="H852" s="68">
        <v>1.65E-4</v>
      </c>
      <c r="I852" s="68">
        <v>1.0000000000000001E-5</v>
      </c>
    </row>
    <row r="853" spans="1:9" hidden="1" outlineLevel="2">
      <c r="A853" s="18" t="s">
        <v>19</v>
      </c>
      <c r="B853" s="18" t="s">
        <v>266</v>
      </c>
      <c r="C853" s="18" t="s">
        <v>1720</v>
      </c>
      <c r="D853" s="18" t="s">
        <v>635</v>
      </c>
      <c r="E853" s="18" t="s">
        <v>1746</v>
      </c>
      <c r="F853" s="18" t="s">
        <v>644</v>
      </c>
      <c r="G853" s="68">
        <v>0</v>
      </c>
      <c r="H853" s="68">
        <v>0</v>
      </c>
      <c r="I853" s="68">
        <v>0</v>
      </c>
    </row>
    <row r="854" spans="1:9" hidden="1" outlineLevel="2">
      <c r="A854" s="18" t="s">
        <v>19</v>
      </c>
      <c r="B854" s="18" t="s">
        <v>266</v>
      </c>
      <c r="C854" s="18" t="s">
        <v>1720</v>
      </c>
      <c r="D854" s="18" t="s">
        <v>635</v>
      </c>
      <c r="E854" s="18" t="s">
        <v>1747</v>
      </c>
      <c r="F854" s="18" t="s">
        <v>644</v>
      </c>
      <c r="G854" s="68">
        <v>0</v>
      </c>
      <c r="H854" s="68">
        <v>0</v>
      </c>
      <c r="I854" s="68">
        <v>0</v>
      </c>
    </row>
    <row r="855" spans="1:9" hidden="1" outlineLevel="2">
      <c r="A855" s="18" t="s">
        <v>19</v>
      </c>
      <c r="B855" s="18" t="s">
        <v>266</v>
      </c>
      <c r="C855" s="18" t="s">
        <v>1720</v>
      </c>
      <c r="D855" s="18" t="s">
        <v>635</v>
      </c>
      <c r="E855" s="18" t="s">
        <v>1748</v>
      </c>
      <c r="F855" s="18" t="s">
        <v>644</v>
      </c>
      <c r="G855" s="68">
        <v>1.1000000000000002E-4</v>
      </c>
      <c r="H855" s="68">
        <v>1.3000000000000002E-4</v>
      </c>
      <c r="I855" s="68">
        <v>5.0000000000000004E-6</v>
      </c>
    </row>
    <row r="856" spans="1:9" hidden="1" outlineLevel="2">
      <c r="A856" s="18" t="s">
        <v>19</v>
      </c>
      <c r="B856" s="18" t="s">
        <v>266</v>
      </c>
      <c r="C856" s="18" t="s">
        <v>1720</v>
      </c>
      <c r="D856" s="18" t="s">
        <v>635</v>
      </c>
      <c r="E856" s="18" t="s">
        <v>1749</v>
      </c>
      <c r="F856" s="18" t="s">
        <v>644</v>
      </c>
      <c r="G856" s="68">
        <v>1.1000000000000002E-4</v>
      </c>
      <c r="H856" s="68">
        <v>1.3000000000000002E-4</v>
      </c>
      <c r="I856" s="68">
        <v>5.0000000000000004E-6</v>
      </c>
    </row>
    <row r="857" spans="1:9" hidden="1" outlineLevel="2">
      <c r="A857" s="18" t="s">
        <v>19</v>
      </c>
      <c r="B857" s="18" t="s">
        <v>266</v>
      </c>
      <c r="C857" s="18" t="s">
        <v>1720</v>
      </c>
      <c r="D857" s="18" t="s">
        <v>635</v>
      </c>
      <c r="E857" s="18" t="s">
        <v>1750</v>
      </c>
      <c r="F857" s="18" t="s">
        <v>644</v>
      </c>
      <c r="G857" s="68">
        <v>0</v>
      </c>
      <c r="H857" s="68">
        <v>0</v>
      </c>
      <c r="I857" s="68">
        <v>0</v>
      </c>
    </row>
    <row r="858" spans="1:9" hidden="1" outlineLevel="2">
      <c r="A858" s="18" t="s">
        <v>19</v>
      </c>
      <c r="B858" s="18" t="s">
        <v>266</v>
      </c>
      <c r="C858" s="18" t="s">
        <v>1720</v>
      </c>
      <c r="D858" s="18" t="s">
        <v>635</v>
      </c>
      <c r="E858" s="18" t="s">
        <v>1751</v>
      </c>
      <c r="F858" s="18" t="s">
        <v>644</v>
      </c>
      <c r="G858" s="68">
        <v>0</v>
      </c>
      <c r="H858" s="68">
        <v>0</v>
      </c>
      <c r="I858" s="68">
        <v>0</v>
      </c>
    </row>
    <row r="859" spans="1:9" hidden="1" outlineLevel="2">
      <c r="A859" s="18" t="s">
        <v>19</v>
      </c>
      <c r="B859" s="18" t="s">
        <v>266</v>
      </c>
      <c r="C859" s="18" t="s">
        <v>1720</v>
      </c>
      <c r="D859" s="18" t="s">
        <v>635</v>
      </c>
      <c r="E859" s="18" t="s">
        <v>1752</v>
      </c>
      <c r="F859" s="18" t="s">
        <v>644</v>
      </c>
      <c r="G859" s="68">
        <v>0</v>
      </c>
      <c r="H859" s="68">
        <v>0</v>
      </c>
      <c r="I859" s="68">
        <v>0</v>
      </c>
    </row>
    <row r="860" spans="1:9" hidden="1" outlineLevel="2">
      <c r="A860" s="18" t="s">
        <v>19</v>
      </c>
      <c r="B860" s="18" t="s">
        <v>266</v>
      </c>
      <c r="C860" s="18" t="s">
        <v>1720</v>
      </c>
      <c r="D860" s="18" t="s">
        <v>635</v>
      </c>
      <c r="E860" s="18" t="s">
        <v>1753</v>
      </c>
      <c r="F860" s="18" t="s">
        <v>644</v>
      </c>
      <c r="G860" s="68">
        <v>0</v>
      </c>
      <c r="H860" s="68">
        <v>0</v>
      </c>
      <c r="I860" s="68">
        <v>0</v>
      </c>
    </row>
    <row r="861" spans="1:9" hidden="1" outlineLevel="2">
      <c r="A861" s="18" t="s">
        <v>19</v>
      </c>
      <c r="B861" s="18" t="s">
        <v>266</v>
      </c>
      <c r="C861" s="18" t="s">
        <v>1720</v>
      </c>
      <c r="D861" s="18" t="s">
        <v>635</v>
      </c>
      <c r="E861" s="18" t="s">
        <v>1754</v>
      </c>
      <c r="F861" s="18" t="s">
        <v>730</v>
      </c>
      <c r="G861" s="68">
        <v>6.6500000000000005E-3</v>
      </c>
      <c r="H861" s="68">
        <v>4.4450000000000003E-2</v>
      </c>
      <c r="I861" s="68">
        <v>9.2999999999999995E-4</v>
      </c>
    </row>
    <row r="862" spans="1:9" hidden="1" outlineLevel="2">
      <c r="A862" s="18" t="s">
        <v>19</v>
      </c>
      <c r="B862" s="18" t="s">
        <v>266</v>
      </c>
      <c r="C862" s="18" t="s">
        <v>1720</v>
      </c>
      <c r="D862" s="18" t="s">
        <v>635</v>
      </c>
      <c r="E862" s="18" t="s">
        <v>1755</v>
      </c>
      <c r="F862" s="18" t="s">
        <v>701</v>
      </c>
      <c r="G862" s="68">
        <v>4.2499999999999998E-4</v>
      </c>
      <c r="H862" s="68">
        <v>1.585E-3</v>
      </c>
      <c r="I862" s="68">
        <v>5.0000000000000002E-5</v>
      </c>
    </row>
    <row r="863" spans="1:9" outlineLevel="1" collapsed="1">
      <c r="A863" s="62"/>
      <c r="B863" s="65" t="s">
        <v>2534</v>
      </c>
      <c r="C863" s="62"/>
      <c r="D863" s="62"/>
      <c r="E863" s="62"/>
      <c r="F863" s="62"/>
      <c r="G863" s="68">
        <f>SUBTOTAL(9,G829:G862)</f>
        <v>2.6866999999999995E-2</v>
      </c>
      <c r="H863" s="68">
        <f>SUBTOTAL(9,H829:H862)</f>
        <v>6.9594000000000003E-2</v>
      </c>
      <c r="I863" s="68">
        <f>SUBTOTAL(9,I829:I862)</f>
        <v>2.336E-3</v>
      </c>
    </row>
    <row r="864" spans="1:9" hidden="1" outlineLevel="2">
      <c r="A864" s="18" t="s">
        <v>19</v>
      </c>
      <c r="B864" s="18" t="s">
        <v>267</v>
      </c>
      <c r="C864" s="18" t="s">
        <v>1756</v>
      </c>
      <c r="D864" s="18" t="s">
        <v>635</v>
      </c>
      <c r="E864" s="18" t="s">
        <v>1757</v>
      </c>
      <c r="F864" s="18" t="s">
        <v>1758</v>
      </c>
      <c r="G864" s="68">
        <v>0</v>
      </c>
      <c r="H864" s="68">
        <v>0</v>
      </c>
      <c r="I864" s="68">
        <v>2.1150000000000001E-3</v>
      </c>
    </row>
    <row r="865" spans="1:9" hidden="1" outlineLevel="2">
      <c r="A865" s="18" t="s">
        <v>19</v>
      </c>
      <c r="B865" s="18" t="s">
        <v>267</v>
      </c>
      <c r="C865" s="18" t="s">
        <v>1756</v>
      </c>
      <c r="D865" s="18" t="s">
        <v>635</v>
      </c>
      <c r="E865" s="18" t="s">
        <v>1759</v>
      </c>
      <c r="F865" s="18" t="s">
        <v>1760</v>
      </c>
      <c r="G865" s="68">
        <v>0</v>
      </c>
      <c r="H865" s="68">
        <v>0</v>
      </c>
      <c r="I865" s="68">
        <v>0</v>
      </c>
    </row>
    <row r="866" spans="1:9" hidden="1" outlineLevel="2">
      <c r="A866" s="18" t="s">
        <v>19</v>
      </c>
      <c r="B866" s="18" t="s">
        <v>267</v>
      </c>
      <c r="C866" s="18" t="s">
        <v>1756</v>
      </c>
      <c r="D866" s="18" t="s">
        <v>635</v>
      </c>
      <c r="E866" s="18" t="s">
        <v>1761</v>
      </c>
      <c r="F866" s="18" t="s">
        <v>732</v>
      </c>
      <c r="G866" s="68">
        <v>5.5000000000000003E-4</v>
      </c>
      <c r="H866" s="68">
        <v>2.2899999999999999E-3</v>
      </c>
      <c r="I866" s="68">
        <v>3.4000000000000002E-4</v>
      </c>
    </row>
    <row r="867" spans="1:9" outlineLevel="1" collapsed="1">
      <c r="A867" s="62"/>
      <c r="B867" s="65" t="s">
        <v>2535</v>
      </c>
      <c r="C867" s="62"/>
      <c r="D867" s="62"/>
      <c r="E867" s="62"/>
      <c r="F867" s="62"/>
      <c r="G867" s="68">
        <f>SUBTOTAL(9,G864:G866)</f>
        <v>5.5000000000000003E-4</v>
      </c>
      <c r="H867" s="68">
        <f>SUBTOTAL(9,H864:H866)</f>
        <v>2.2899999999999999E-3</v>
      </c>
      <c r="I867" s="68">
        <f>SUBTOTAL(9,I864:I866)</f>
        <v>2.4550000000000002E-3</v>
      </c>
    </row>
    <row r="868" spans="1:9" hidden="1" outlineLevel="2">
      <c r="A868" s="18" t="s">
        <v>19</v>
      </c>
      <c r="B868" s="18" t="s">
        <v>268</v>
      </c>
      <c r="C868" s="18" t="s">
        <v>1762</v>
      </c>
      <c r="D868" s="18" t="s">
        <v>635</v>
      </c>
      <c r="E868" s="18" t="s">
        <v>1763</v>
      </c>
      <c r="F868" s="18" t="s">
        <v>684</v>
      </c>
      <c r="G868" s="68">
        <v>0</v>
      </c>
      <c r="H868" s="68">
        <v>0</v>
      </c>
      <c r="I868" s="68">
        <v>0</v>
      </c>
    </row>
    <row r="869" spans="1:9" hidden="1" outlineLevel="2">
      <c r="A869" s="18" t="s">
        <v>19</v>
      </c>
      <c r="B869" s="18" t="s">
        <v>268</v>
      </c>
      <c r="C869" s="18" t="s">
        <v>1762</v>
      </c>
      <c r="D869" s="18" t="s">
        <v>635</v>
      </c>
      <c r="E869" s="18" t="s">
        <v>1764</v>
      </c>
      <c r="F869" s="18" t="s">
        <v>684</v>
      </c>
      <c r="G869" s="68">
        <v>0</v>
      </c>
      <c r="H869" s="68">
        <v>0</v>
      </c>
      <c r="I869" s="68">
        <v>0</v>
      </c>
    </row>
    <row r="870" spans="1:9" hidden="1" outlineLevel="2">
      <c r="A870" s="18" t="s">
        <v>19</v>
      </c>
      <c r="B870" s="18" t="s">
        <v>268</v>
      </c>
      <c r="C870" s="18" t="s">
        <v>1762</v>
      </c>
      <c r="D870" s="18" t="s">
        <v>635</v>
      </c>
      <c r="E870" s="18" t="s">
        <v>1765</v>
      </c>
      <c r="F870" s="18" t="s">
        <v>1766</v>
      </c>
      <c r="G870" s="68">
        <v>4.9654999999999998E-2</v>
      </c>
      <c r="H870" s="68">
        <v>5.9115000000000001E-2</v>
      </c>
      <c r="I870" s="68">
        <v>2.9340000000000001E-2</v>
      </c>
    </row>
    <row r="871" spans="1:9" hidden="1" outlineLevel="2">
      <c r="A871" s="18" t="s">
        <v>19</v>
      </c>
      <c r="B871" s="18" t="s">
        <v>268</v>
      </c>
      <c r="C871" s="18" t="s">
        <v>1762</v>
      </c>
      <c r="D871" s="18" t="s">
        <v>635</v>
      </c>
      <c r="E871" s="18" t="s">
        <v>1767</v>
      </c>
      <c r="F871" s="18" t="s">
        <v>1768</v>
      </c>
      <c r="G871" s="68">
        <v>0</v>
      </c>
      <c r="H871" s="68">
        <v>0</v>
      </c>
      <c r="I871" s="68">
        <v>0</v>
      </c>
    </row>
    <row r="872" spans="1:9" hidden="1" outlineLevel="2">
      <c r="A872" s="18" t="s">
        <v>19</v>
      </c>
      <c r="B872" s="18" t="s">
        <v>268</v>
      </c>
      <c r="C872" s="18" t="s">
        <v>1762</v>
      </c>
      <c r="D872" s="18" t="s">
        <v>635</v>
      </c>
      <c r="E872" s="18" t="s">
        <v>1769</v>
      </c>
      <c r="F872" s="18" t="s">
        <v>1397</v>
      </c>
      <c r="G872" s="68">
        <v>2.0915E-2</v>
      </c>
      <c r="H872" s="68">
        <v>2.4899999999999999E-2</v>
      </c>
      <c r="I872" s="68">
        <v>1.3700000000000001E-3</v>
      </c>
    </row>
    <row r="873" spans="1:9" hidden="1" outlineLevel="2">
      <c r="A873" s="18" t="s">
        <v>19</v>
      </c>
      <c r="B873" s="18" t="s">
        <v>268</v>
      </c>
      <c r="C873" s="18" t="s">
        <v>1762</v>
      </c>
      <c r="D873" s="18" t="s">
        <v>635</v>
      </c>
      <c r="E873" s="18" t="s">
        <v>1770</v>
      </c>
      <c r="F873" s="18" t="s">
        <v>1766</v>
      </c>
      <c r="G873" s="68">
        <v>1.1000000000000002E-4</v>
      </c>
      <c r="H873" s="68">
        <v>1.35E-4</v>
      </c>
      <c r="I873" s="68">
        <v>5.0000000000000004E-6</v>
      </c>
    </row>
    <row r="874" spans="1:9" hidden="1" outlineLevel="2">
      <c r="A874" s="18" t="s">
        <v>19</v>
      </c>
      <c r="B874" s="18" t="s">
        <v>268</v>
      </c>
      <c r="C874" s="18" t="s">
        <v>1762</v>
      </c>
      <c r="D874" s="18" t="s">
        <v>635</v>
      </c>
      <c r="E874" s="18" t="s">
        <v>1771</v>
      </c>
      <c r="F874" s="18" t="s">
        <v>1772</v>
      </c>
      <c r="G874" s="68">
        <v>0</v>
      </c>
      <c r="H874" s="68">
        <v>0</v>
      </c>
      <c r="I874" s="68">
        <v>0</v>
      </c>
    </row>
    <row r="875" spans="1:9" hidden="1" outlineLevel="2">
      <c r="A875" s="18" t="s">
        <v>19</v>
      </c>
      <c r="B875" s="18" t="s">
        <v>268</v>
      </c>
      <c r="C875" s="18" t="s">
        <v>1762</v>
      </c>
      <c r="D875" s="18" t="s">
        <v>635</v>
      </c>
      <c r="E875" s="18" t="s">
        <v>1773</v>
      </c>
      <c r="F875" s="18" t="s">
        <v>700</v>
      </c>
      <c r="G875" s="68">
        <v>0</v>
      </c>
      <c r="H875" s="68">
        <v>0</v>
      </c>
      <c r="I875" s="68">
        <v>6.4999999999999997E-4</v>
      </c>
    </row>
    <row r="876" spans="1:9" hidden="1" outlineLevel="2">
      <c r="A876" s="18" t="s">
        <v>19</v>
      </c>
      <c r="B876" s="18" t="s">
        <v>268</v>
      </c>
      <c r="C876" s="18" t="s">
        <v>1762</v>
      </c>
      <c r="D876" s="18" t="s">
        <v>635</v>
      </c>
      <c r="E876" s="18" t="s">
        <v>1774</v>
      </c>
      <c r="F876" s="18" t="s">
        <v>1775</v>
      </c>
      <c r="G876" s="68">
        <v>0</v>
      </c>
      <c r="H876" s="68">
        <v>0</v>
      </c>
      <c r="I876" s="68">
        <v>0</v>
      </c>
    </row>
    <row r="877" spans="1:9" outlineLevel="1" collapsed="1">
      <c r="A877" s="62"/>
      <c r="B877" s="65" t="s">
        <v>2536</v>
      </c>
      <c r="C877" s="62"/>
      <c r="D877" s="62"/>
      <c r="E877" s="62"/>
      <c r="F877" s="62"/>
      <c r="G877" s="68">
        <f>SUBTOTAL(9,G868:G876)</f>
        <v>7.0679999999999993E-2</v>
      </c>
      <c r="H877" s="68">
        <f>SUBTOTAL(9,H868:H876)</f>
        <v>8.4150000000000003E-2</v>
      </c>
      <c r="I877" s="68">
        <f>SUBTOTAL(9,I868:I876)</f>
        <v>3.1365000000000004E-2</v>
      </c>
    </row>
    <row r="878" spans="1:9" hidden="1" outlineLevel="2">
      <c r="A878" s="18" t="s">
        <v>19</v>
      </c>
      <c r="B878" s="18" t="s">
        <v>269</v>
      </c>
      <c r="C878" s="18" t="s">
        <v>1776</v>
      </c>
      <c r="D878" s="18" t="s">
        <v>635</v>
      </c>
      <c r="E878" s="18" t="s">
        <v>1777</v>
      </c>
      <c r="F878" s="18" t="s">
        <v>742</v>
      </c>
      <c r="G878" s="68">
        <v>4.4109499999999996E-2</v>
      </c>
      <c r="H878" s="68">
        <v>1.7500000000000002E-2</v>
      </c>
      <c r="I878" s="68">
        <v>0.13650000000000001</v>
      </c>
    </row>
    <row r="879" spans="1:9" outlineLevel="1" collapsed="1">
      <c r="A879" s="62"/>
      <c r="B879" s="65" t="s">
        <v>2537</v>
      </c>
      <c r="C879" s="62"/>
      <c r="D879" s="62"/>
      <c r="E879" s="62"/>
      <c r="F879" s="62"/>
      <c r="G879" s="68">
        <f>SUBTOTAL(9,G878:G878)</f>
        <v>4.4109499999999996E-2</v>
      </c>
      <c r="H879" s="68">
        <f>SUBTOTAL(9,H878:H878)</f>
        <v>1.7500000000000002E-2</v>
      </c>
      <c r="I879" s="68">
        <f>SUBTOTAL(9,I878:I878)</f>
        <v>0.13650000000000001</v>
      </c>
    </row>
    <row r="880" spans="1:9" hidden="1" outlineLevel="2">
      <c r="A880" s="18" t="s">
        <v>19</v>
      </c>
      <c r="B880" s="18" t="s">
        <v>270</v>
      </c>
      <c r="C880" s="18" t="s">
        <v>1778</v>
      </c>
      <c r="D880" s="18" t="s">
        <v>635</v>
      </c>
      <c r="E880" s="18" t="s">
        <v>1779</v>
      </c>
      <c r="F880" s="18" t="s">
        <v>639</v>
      </c>
      <c r="G880" s="68">
        <v>2.1950000000000004E-2</v>
      </c>
      <c r="H880" s="68">
        <v>1.3959999999999998E-2</v>
      </c>
      <c r="I880" s="68">
        <v>1.4199999999999998E-3</v>
      </c>
    </row>
    <row r="881" spans="1:9" hidden="1" outlineLevel="2">
      <c r="A881" s="18" t="s">
        <v>19</v>
      </c>
      <c r="B881" s="18" t="s">
        <v>270</v>
      </c>
      <c r="C881" s="18" t="s">
        <v>1778</v>
      </c>
      <c r="D881" s="18" t="s">
        <v>635</v>
      </c>
      <c r="E881" s="18" t="s">
        <v>1780</v>
      </c>
      <c r="F881" s="18" t="s">
        <v>1781</v>
      </c>
      <c r="G881" s="68">
        <v>0</v>
      </c>
      <c r="H881" s="68">
        <v>0</v>
      </c>
      <c r="I881" s="68">
        <v>2.8685000000000002E-2</v>
      </c>
    </row>
    <row r="882" spans="1:9" hidden="1" outlineLevel="2">
      <c r="A882" s="18" t="s">
        <v>19</v>
      </c>
      <c r="B882" s="18" t="s">
        <v>270</v>
      </c>
      <c r="C882" s="18" t="s">
        <v>1778</v>
      </c>
      <c r="D882" s="18" t="s">
        <v>635</v>
      </c>
      <c r="E882" s="18" t="s">
        <v>1782</v>
      </c>
      <c r="F882" s="18" t="s">
        <v>1783</v>
      </c>
      <c r="G882" s="68">
        <v>0</v>
      </c>
      <c r="H882" s="68">
        <v>0</v>
      </c>
      <c r="I882" s="68">
        <v>2.0000000000000001E-4</v>
      </c>
    </row>
    <row r="883" spans="1:9" hidden="1" outlineLevel="2">
      <c r="A883" s="18" t="s">
        <v>19</v>
      </c>
      <c r="B883" s="18" t="s">
        <v>270</v>
      </c>
      <c r="C883" s="18" t="s">
        <v>1778</v>
      </c>
      <c r="D883" s="18" t="s">
        <v>635</v>
      </c>
      <c r="E883" s="18" t="s">
        <v>1784</v>
      </c>
      <c r="F883" s="18" t="s">
        <v>1781</v>
      </c>
      <c r="G883" s="68">
        <v>0</v>
      </c>
      <c r="H883" s="68">
        <v>0</v>
      </c>
      <c r="I883" s="68">
        <v>8.0000000000000007E-5</v>
      </c>
    </row>
    <row r="884" spans="1:9" outlineLevel="1" collapsed="1">
      <c r="A884" s="62"/>
      <c r="B884" s="65" t="s">
        <v>2538</v>
      </c>
      <c r="C884" s="62"/>
      <c r="D884" s="62"/>
      <c r="E884" s="62"/>
      <c r="F884" s="62"/>
      <c r="G884" s="68">
        <f>SUBTOTAL(9,G880:G883)</f>
        <v>2.1950000000000004E-2</v>
      </c>
      <c r="H884" s="68">
        <f>SUBTOTAL(9,H880:H883)</f>
        <v>1.3959999999999998E-2</v>
      </c>
      <c r="I884" s="68">
        <f>SUBTOTAL(9,I880:I883)</f>
        <v>3.0385000000000002E-2</v>
      </c>
    </row>
    <row r="885" spans="1:9" hidden="1" outlineLevel="2">
      <c r="A885" s="18" t="s">
        <v>19</v>
      </c>
      <c r="B885" s="18" t="s">
        <v>271</v>
      </c>
      <c r="C885" s="18" t="s">
        <v>1785</v>
      </c>
      <c r="D885" s="18" t="s">
        <v>635</v>
      </c>
      <c r="E885" s="18" t="s">
        <v>1786</v>
      </c>
      <c r="F885" s="18" t="s">
        <v>657</v>
      </c>
      <c r="G885" s="68">
        <v>0.20994479999999999</v>
      </c>
      <c r="H885" s="68">
        <v>4.1987400000000001E-2</v>
      </c>
      <c r="I885" s="68">
        <v>5.1675000000000006E-2</v>
      </c>
    </row>
    <row r="886" spans="1:9" hidden="1" outlineLevel="2">
      <c r="A886" s="18" t="s">
        <v>19</v>
      </c>
      <c r="B886" s="18" t="s">
        <v>271</v>
      </c>
      <c r="C886" s="18" t="s">
        <v>1785</v>
      </c>
      <c r="D886" s="18" t="s">
        <v>635</v>
      </c>
      <c r="E886" s="18" t="s">
        <v>1786</v>
      </c>
      <c r="F886" s="18" t="s">
        <v>1787</v>
      </c>
      <c r="G886" s="68">
        <v>4.9732800000000001E-2</v>
      </c>
      <c r="H886" s="68">
        <v>2.1036599999999996E-2</v>
      </c>
      <c r="I886" s="68">
        <v>1.2238199999999999E-2</v>
      </c>
    </row>
    <row r="887" spans="1:9" hidden="1" outlineLevel="2">
      <c r="A887" s="18" t="s">
        <v>19</v>
      </c>
      <c r="B887" s="18" t="s">
        <v>271</v>
      </c>
      <c r="C887" s="18" t="s">
        <v>1785</v>
      </c>
      <c r="D887" s="18" t="s">
        <v>635</v>
      </c>
      <c r="E887" s="18" t="s">
        <v>1788</v>
      </c>
      <c r="F887" s="18" t="s">
        <v>1789</v>
      </c>
      <c r="G887" s="68">
        <v>0</v>
      </c>
      <c r="H887" s="68">
        <v>0</v>
      </c>
      <c r="I887" s="68">
        <v>0</v>
      </c>
    </row>
    <row r="888" spans="1:9" outlineLevel="1" collapsed="1">
      <c r="A888" s="62"/>
      <c r="B888" s="65" t="s">
        <v>2539</v>
      </c>
      <c r="C888" s="62"/>
      <c r="D888" s="62"/>
      <c r="E888" s="62"/>
      <c r="F888" s="62"/>
      <c r="G888" s="68">
        <f>SUBTOTAL(9,G885:G887)</f>
        <v>0.25967760000000001</v>
      </c>
      <c r="H888" s="68">
        <f>SUBTOTAL(9,H885:H887)</f>
        <v>6.3023999999999997E-2</v>
      </c>
      <c r="I888" s="68">
        <f>SUBTOTAL(9,I885:I887)</f>
        <v>6.3913200000000003E-2</v>
      </c>
    </row>
    <row r="889" spans="1:9" hidden="1" outlineLevel="2">
      <c r="A889" s="18" t="s">
        <v>19</v>
      </c>
      <c r="B889" s="18" t="s">
        <v>272</v>
      </c>
      <c r="C889" s="18" t="s">
        <v>1790</v>
      </c>
      <c r="D889" s="18" t="s">
        <v>635</v>
      </c>
      <c r="E889" s="18" t="s">
        <v>1791</v>
      </c>
      <c r="F889" s="18" t="s">
        <v>1792</v>
      </c>
      <c r="G889" s="68">
        <v>0</v>
      </c>
      <c r="H889" s="68">
        <v>0</v>
      </c>
      <c r="I889" s="68">
        <v>0</v>
      </c>
    </row>
    <row r="890" spans="1:9" hidden="1" outlineLevel="2">
      <c r="A890" s="18" t="s">
        <v>19</v>
      </c>
      <c r="B890" s="18" t="s">
        <v>272</v>
      </c>
      <c r="C890" s="18" t="s">
        <v>1790</v>
      </c>
      <c r="D890" s="18" t="s">
        <v>635</v>
      </c>
      <c r="E890" s="18" t="s">
        <v>1793</v>
      </c>
      <c r="F890" s="18" t="s">
        <v>1794</v>
      </c>
      <c r="G890" s="68">
        <v>0</v>
      </c>
      <c r="H890" s="68">
        <v>0</v>
      </c>
      <c r="I890" s="68">
        <v>0</v>
      </c>
    </row>
    <row r="891" spans="1:9" hidden="1" outlineLevel="2">
      <c r="A891" s="18" t="s">
        <v>19</v>
      </c>
      <c r="B891" s="18" t="s">
        <v>272</v>
      </c>
      <c r="C891" s="18" t="s">
        <v>1790</v>
      </c>
      <c r="D891" s="18" t="s">
        <v>635</v>
      </c>
      <c r="E891" s="18" t="s">
        <v>1795</v>
      </c>
      <c r="F891" s="18" t="s">
        <v>1796</v>
      </c>
      <c r="G891" s="68">
        <v>0</v>
      </c>
      <c r="H891" s="68">
        <v>0</v>
      </c>
      <c r="I891" s="68">
        <v>0</v>
      </c>
    </row>
    <row r="892" spans="1:9" hidden="1" outlineLevel="2">
      <c r="A892" s="18" t="s">
        <v>19</v>
      </c>
      <c r="B892" s="18" t="s">
        <v>272</v>
      </c>
      <c r="C892" s="18" t="s">
        <v>1790</v>
      </c>
      <c r="D892" s="18" t="s">
        <v>635</v>
      </c>
      <c r="E892" s="18" t="s">
        <v>1797</v>
      </c>
      <c r="F892" s="18" t="s">
        <v>938</v>
      </c>
      <c r="G892" s="68">
        <v>0</v>
      </c>
      <c r="H892" s="68">
        <v>0</v>
      </c>
      <c r="I892" s="68">
        <v>0</v>
      </c>
    </row>
    <row r="893" spans="1:9" hidden="1" outlineLevel="2">
      <c r="A893" s="18" t="s">
        <v>19</v>
      </c>
      <c r="B893" s="18" t="s">
        <v>272</v>
      </c>
      <c r="C893" s="18" t="s">
        <v>1790</v>
      </c>
      <c r="D893" s="18" t="s">
        <v>635</v>
      </c>
      <c r="E893" s="18" t="s">
        <v>1798</v>
      </c>
      <c r="F893" s="18" t="s">
        <v>938</v>
      </c>
      <c r="G893" s="68">
        <v>0</v>
      </c>
      <c r="H893" s="68">
        <v>0</v>
      </c>
      <c r="I893" s="68">
        <v>0</v>
      </c>
    </row>
    <row r="894" spans="1:9" hidden="1" outlineLevel="2">
      <c r="A894" s="18" t="s">
        <v>19</v>
      </c>
      <c r="B894" s="18" t="s">
        <v>272</v>
      </c>
      <c r="C894" s="18" t="s">
        <v>1790</v>
      </c>
      <c r="D894" s="18" t="s">
        <v>635</v>
      </c>
      <c r="E894" s="18" t="s">
        <v>1799</v>
      </c>
      <c r="F894" s="18" t="s">
        <v>1766</v>
      </c>
      <c r="G894" s="68">
        <v>6.7420000000000008E-2</v>
      </c>
      <c r="H894" s="68">
        <v>4.9360000000000001E-2</v>
      </c>
      <c r="I894" s="68">
        <v>4.4149999999999997E-3</v>
      </c>
    </row>
    <row r="895" spans="1:9" hidden="1" outlineLevel="2">
      <c r="A895" s="18" t="s">
        <v>19</v>
      </c>
      <c r="B895" s="18" t="s">
        <v>272</v>
      </c>
      <c r="C895" s="18" t="s">
        <v>1790</v>
      </c>
      <c r="D895" s="18" t="s">
        <v>635</v>
      </c>
      <c r="E895" s="18" t="s">
        <v>1800</v>
      </c>
      <c r="F895" s="18" t="s">
        <v>1801</v>
      </c>
      <c r="G895" s="68">
        <v>0</v>
      </c>
      <c r="H895" s="68">
        <v>0</v>
      </c>
      <c r="I895" s="68">
        <v>0</v>
      </c>
    </row>
    <row r="896" spans="1:9" hidden="1" outlineLevel="2">
      <c r="A896" s="18" t="s">
        <v>19</v>
      </c>
      <c r="B896" s="18" t="s">
        <v>272</v>
      </c>
      <c r="C896" s="18" t="s">
        <v>1790</v>
      </c>
      <c r="D896" s="18" t="s">
        <v>635</v>
      </c>
      <c r="E896" s="18" t="s">
        <v>1802</v>
      </c>
      <c r="F896" s="18" t="s">
        <v>1803</v>
      </c>
      <c r="G896" s="68">
        <v>8.5214999999999999E-2</v>
      </c>
      <c r="H896" s="68">
        <v>5.1115000000000001E-2</v>
      </c>
      <c r="I896" s="68">
        <v>5.579999999999999E-3</v>
      </c>
    </row>
    <row r="897" spans="1:9" hidden="1" outlineLevel="2">
      <c r="A897" s="18" t="s">
        <v>19</v>
      </c>
      <c r="B897" s="18" t="s">
        <v>272</v>
      </c>
      <c r="C897" s="18" t="s">
        <v>1790</v>
      </c>
      <c r="D897" s="18" t="s">
        <v>635</v>
      </c>
      <c r="E897" s="18" t="s">
        <v>1804</v>
      </c>
      <c r="F897" s="18" t="s">
        <v>1805</v>
      </c>
      <c r="G897" s="68">
        <v>0.10779000000000001</v>
      </c>
      <c r="H897" s="68">
        <v>1.4205000000000001E-2</v>
      </c>
      <c r="I897" s="68">
        <v>7.0599999999999994E-3</v>
      </c>
    </row>
    <row r="898" spans="1:9" hidden="1" outlineLevel="2">
      <c r="A898" s="18" t="s">
        <v>19</v>
      </c>
      <c r="B898" s="18" t="s">
        <v>272</v>
      </c>
      <c r="C898" s="18" t="s">
        <v>1790</v>
      </c>
      <c r="D898" s="18" t="s">
        <v>635</v>
      </c>
      <c r="E898" s="18" t="s">
        <v>1806</v>
      </c>
      <c r="F898" s="18" t="s">
        <v>1807</v>
      </c>
      <c r="G898" s="68">
        <v>0</v>
      </c>
      <c r="H898" s="68">
        <v>0</v>
      </c>
      <c r="I898" s="68">
        <v>0</v>
      </c>
    </row>
    <row r="899" spans="1:9" hidden="1" outlineLevel="2">
      <c r="A899" s="18" t="s">
        <v>19</v>
      </c>
      <c r="B899" s="18" t="s">
        <v>272</v>
      </c>
      <c r="C899" s="18" t="s">
        <v>1790</v>
      </c>
      <c r="D899" s="18" t="s">
        <v>635</v>
      </c>
      <c r="E899" s="18" t="s">
        <v>1808</v>
      </c>
      <c r="F899" s="18" t="s">
        <v>1772</v>
      </c>
      <c r="G899" s="68">
        <v>0</v>
      </c>
      <c r="H899" s="68">
        <v>0</v>
      </c>
      <c r="I899" s="68">
        <v>0</v>
      </c>
    </row>
    <row r="900" spans="1:9" outlineLevel="1" collapsed="1">
      <c r="A900" s="62"/>
      <c r="B900" s="65" t="s">
        <v>2540</v>
      </c>
      <c r="C900" s="62"/>
      <c r="D900" s="62"/>
      <c r="E900" s="62"/>
      <c r="F900" s="62"/>
      <c r="G900" s="68">
        <f>SUBTOTAL(9,G889:G899)</f>
        <v>0.26042500000000002</v>
      </c>
      <c r="H900" s="68">
        <f>SUBTOTAL(9,H889:H899)</f>
        <v>0.11468</v>
      </c>
      <c r="I900" s="68">
        <f>SUBTOTAL(9,I889:I899)</f>
        <v>1.7054999999999997E-2</v>
      </c>
    </row>
    <row r="901" spans="1:9" hidden="1" outlineLevel="2">
      <c r="A901" s="18" t="s">
        <v>19</v>
      </c>
      <c r="B901" s="18" t="s">
        <v>273</v>
      </c>
      <c r="C901" s="18" t="s">
        <v>1809</v>
      </c>
      <c r="D901" s="18" t="s">
        <v>635</v>
      </c>
      <c r="E901" s="18" t="s">
        <v>1810</v>
      </c>
      <c r="F901" s="18" t="s">
        <v>927</v>
      </c>
      <c r="G901" s="68">
        <v>1.4499999999999999E-3</v>
      </c>
      <c r="H901" s="68">
        <v>0.24099999999999999</v>
      </c>
      <c r="I901" s="68">
        <v>2.0000000000000001E-4</v>
      </c>
    </row>
    <row r="902" spans="1:9" hidden="1" outlineLevel="2">
      <c r="A902" s="18" t="s">
        <v>19</v>
      </c>
      <c r="B902" s="18" t="s">
        <v>273</v>
      </c>
      <c r="C902" s="18" t="s">
        <v>1809</v>
      </c>
      <c r="D902" s="18" t="s">
        <v>635</v>
      </c>
      <c r="E902" s="18" t="s">
        <v>1811</v>
      </c>
      <c r="F902" s="18" t="s">
        <v>927</v>
      </c>
      <c r="G902" s="68">
        <v>1.5E-3</v>
      </c>
      <c r="H902" s="68">
        <v>0.2465</v>
      </c>
      <c r="I902" s="68">
        <v>2.0000000000000001E-4</v>
      </c>
    </row>
    <row r="903" spans="1:9" hidden="1" outlineLevel="2">
      <c r="A903" s="18" t="s">
        <v>19</v>
      </c>
      <c r="B903" s="18" t="s">
        <v>273</v>
      </c>
      <c r="C903" s="18" t="s">
        <v>1809</v>
      </c>
      <c r="D903" s="18" t="s">
        <v>635</v>
      </c>
      <c r="E903" s="18" t="s">
        <v>1812</v>
      </c>
      <c r="F903" s="18" t="s">
        <v>927</v>
      </c>
      <c r="G903" s="68">
        <v>1.25E-3</v>
      </c>
      <c r="H903" s="68">
        <v>0.20549999999999996</v>
      </c>
      <c r="I903" s="68">
        <v>1.4999999999999999E-4</v>
      </c>
    </row>
    <row r="904" spans="1:9" hidden="1" outlineLevel="2">
      <c r="A904" s="18" t="s">
        <v>19</v>
      </c>
      <c r="B904" s="18" t="s">
        <v>273</v>
      </c>
      <c r="C904" s="18" t="s">
        <v>1809</v>
      </c>
      <c r="D904" s="18" t="s">
        <v>635</v>
      </c>
      <c r="E904" s="18" t="s">
        <v>1813</v>
      </c>
      <c r="F904" s="18" t="s">
        <v>927</v>
      </c>
      <c r="G904" s="68">
        <v>1.5E-3</v>
      </c>
      <c r="H904" s="68">
        <v>0.247</v>
      </c>
      <c r="I904" s="68">
        <v>2.0000000000000001E-4</v>
      </c>
    </row>
    <row r="905" spans="1:9" outlineLevel="1" collapsed="1">
      <c r="A905" s="62"/>
      <c r="B905" s="65" t="s">
        <v>2541</v>
      </c>
      <c r="C905" s="62"/>
      <c r="D905" s="62"/>
      <c r="E905" s="62"/>
      <c r="F905" s="62"/>
      <c r="G905" s="68">
        <f>SUBTOTAL(9,G901:G904)</f>
        <v>5.7000000000000002E-3</v>
      </c>
      <c r="H905" s="68">
        <f>SUBTOTAL(9,H901:H904)</f>
        <v>0.94</v>
      </c>
      <c r="I905" s="68">
        <f>SUBTOTAL(9,I901:I904)</f>
        <v>7.5000000000000002E-4</v>
      </c>
    </row>
    <row r="906" spans="1:9" hidden="1" outlineLevel="2">
      <c r="A906" s="18" t="s">
        <v>19</v>
      </c>
      <c r="B906" s="18" t="s">
        <v>274</v>
      </c>
      <c r="C906" s="18" t="s">
        <v>1814</v>
      </c>
      <c r="D906" s="18" t="s">
        <v>635</v>
      </c>
      <c r="E906" s="18" t="s">
        <v>1815</v>
      </c>
      <c r="F906" s="18" t="s">
        <v>1153</v>
      </c>
      <c r="G906" s="68">
        <v>9.3450000000000009E-3</v>
      </c>
      <c r="H906" s="68">
        <v>1.1125000000000001E-2</v>
      </c>
      <c r="I906" s="68">
        <v>2.4799999999999999E-2</v>
      </c>
    </row>
    <row r="907" spans="1:9" outlineLevel="1" collapsed="1">
      <c r="A907" s="62"/>
      <c r="B907" s="65" t="s">
        <v>2542</v>
      </c>
      <c r="C907" s="62"/>
      <c r="D907" s="62"/>
      <c r="E907" s="62"/>
      <c r="F907" s="62"/>
      <c r="G907" s="68">
        <f>SUBTOTAL(9,G906:G906)</f>
        <v>9.3450000000000009E-3</v>
      </c>
      <c r="H907" s="68">
        <f>SUBTOTAL(9,H906:H906)</f>
        <v>1.1125000000000001E-2</v>
      </c>
      <c r="I907" s="68">
        <f>SUBTOTAL(9,I906:I906)</f>
        <v>2.4799999999999999E-2</v>
      </c>
    </row>
    <row r="908" spans="1:9" hidden="1" outlineLevel="2">
      <c r="A908" s="18" t="s">
        <v>19</v>
      </c>
      <c r="B908" s="18" t="s">
        <v>275</v>
      </c>
      <c r="C908" s="18" t="s">
        <v>1816</v>
      </c>
      <c r="D908" s="18" t="s">
        <v>635</v>
      </c>
      <c r="E908" s="18" t="s">
        <v>1817</v>
      </c>
      <c r="F908" s="18" t="s">
        <v>684</v>
      </c>
      <c r="G908" s="68">
        <v>0</v>
      </c>
      <c r="H908" s="68">
        <v>0</v>
      </c>
      <c r="I908" s="68">
        <v>0</v>
      </c>
    </row>
    <row r="909" spans="1:9" hidden="1" outlineLevel="2">
      <c r="A909" s="18" t="s">
        <v>19</v>
      </c>
      <c r="B909" s="18" t="s">
        <v>275</v>
      </c>
      <c r="C909" s="18" t="s">
        <v>1816</v>
      </c>
      <c r="D909" s="18" t="s">
        <v>635</v>
      </c>
      <c r="E909" s="18" t="s">
        <v>1818</v>
      </c>
      <c r="F909" s="18" t="s">
        <v>684</v>
      </c>
      <c r="G909" s="68">
        <v>0</v>
      </c>
      <c r="H909" s="68">
        <v>0</v>
      </c>
      <c r="I909" s="68">
        <v>0</v>
      </c>
    </row>
    <row r="910" spans="1:9" hidden="1" outlineLevel="2">
      <c r="A910" s="18" t="s">
        <v>19</v>
      </c>
      <c r="B910" s="18" t="s">
        <v>275</v>
      </c>
      <c r="C910" s="18" t="s">
        <v>1816</v>
      </c>
      <c r="D910" s="18" t="s">
        <v>635</v>
      </c>
      <c r="E910" s="18" t="s">
        <v>1819</v>
      </c>
      <c r="F910" s="18" t="s">
        <v>684</v>
      </c>
      <c r="G910" s="68">
        <v>1.0374000000000002E-3</v>
      </c>
      <c r="H910" s="68">
        <v>1.2347999999999999E-3</v>
      </c>
      <c r="I910" s="68">
        <v>6.7200000000000007E-5</v>
      </c>
    </row>
    <row r="911" spans="1:9" hidden="1" outlineLevel="2">
      <c r="A911" s="18" t="s">
        <v>19</v>
      </c>
      <c r="B911" s="18" t="s">
        <v>275</v>
      </c>
      <c r="C911" s="18" t="s">
        <v>1816</v>
      </c>
      <c r="D911" s="18" t="s">
        <v>635</v>
      </c>
      <c r="E911" s="18" t="s">
        <v>1820</v>
      </c>
      <c r="F911" s="18" t="s">
        <v>684</v>
      </c>
      <c r="G911" s="68">
        <v>0</v>
      </c>
      <c r="H911" s="68">
        <v>0</v>
      </c>
      <c r="I911" s="68">
        <v>0</v>
      </c>
    </row>
    <row r="912" spans="1:9" hidden="1" outlineLevel="2">
      <c r="A912" s="18" t="s">
        <v>19</v>
      </c>
      <c r="B912" s="18" t="s">
        <v>275</v>
      </c>
      <c r="C912" s="18" t="s">
        <v>1816</v>
      </c>
      <c r="D912" s="18" t="s">
        <v>635</v>
      </c>
      <c r="E912" s="18" t="s">
        <v>1821</v>
      </c>
      <c r="F912" s="18" t="s">
        <v>639</v>
      </c>
      <c r="G912" s="68">
        <v>8.1899999999999996E-4</v>
      </c>
      <c r="H912" s="68">
        <v>9.7439999999999994E-4</v>
      </c>
      <c r="I912" s="68">
        <v>5.4600000000000006E-5</v>
      </c>
    </row>
    <row r="913" spans="1:9" hidden="1" outlineLevel="2">
      <c r="A913" s="18" t="s">
        <v>19</v>
      </c>
      <c r="B913" s="18" t="s">
        <v>275</v>
      </c>
      <c r="C913" s="18" t="s">
        <v>1816</v>
      </c>
      <c r="D913" s="18" t="s">
        <v>635</v>
      </c>
      <c r="E913" s="18" t="s">
        <v>1822</v>
      </c>
      <c r="F913" s="18" t="s">
        <v>639</v>
      </c>
      <c r="G913" s="68">
        <v>8.1899999999999996E-4</v>
      </c>
      <c r="H913" s="68">
        <v>9.7439999999999994E-4</v>
      </c>
      <c r="I913" s="68">
        <v>5.4600000000000006E-5</v>
      </c>
    </row>
    <row r="914" spans="1:9" hidden="1" outlineLevel="2">
      <c r="A914" s="18" t="s">
        <v>19</v>
      </c>
      <c r="B914" s="18" t="s">
        <v>275</v>
      </c>
      <c r="C914" s="18" t="s">
        <v>1816</v>
      </c>
      <c r="D914" s="18" t="s">
        <v>635</v>
      </c>
      <c r="E914" s="18" t="s">
        <v>1823</v>
      </c>
      <c r="F914" s="18" t="s">
        <v>684</v>
      </c>
      <c r="G914" s="68">
        <v>0</v>
      </c>
      <c r="H914" s="68">
        <v>0</v>
      </c>
      <c r="I914" s="68">
        <v>0</v>
      </c>
    </row>
    <row r="915" spans="1:9" hidden="1" outlineLevel="2">
      <c r="A915" s="18" t="s">
        <v>19</v>
      </c>
      <c r="B915" s="18" t="s">
        <v>275</v>
      </c>
      <c r="C915" s="18" t="s">
        <v>1816</v>
      </c>
      <c r="D915" s="18" t="s">
        <v>635</v>
      </c>
      <c r="E915" s="18" t="s">
        <v>1824</v>
      </c>
      <c r="F915" s="18" t="s">
        <v>684</v>
      </c>
      <c r="G915" s="68">
        <v>0</v>
      </c>
      <c r="H915" s="68">
        <v>0</v>
      </c>
      <c r="I915" s="68">
        <v>0</v>
      </c>
    </row>
    <row r="916" spans="1:9" hidden="1" outlineLevel="2">
      <c r="A916" s="18" t="s">
        <v>19</v>
      </c>
      <c r="B916" s="18" t="s">
        <v>275</v>
      </c>
      <c r="C916" s="18" t="s">
        <v>1816</v>
      </c>
      <c r="D916" s="18" t="s">
        <v>635</v>
      </c>
      <c r="E916" s="18" t="s">
        <v>1825</v>
      </c>
      <c r="F916" s="18" t="s">
        <v>1826</v>
      </c>
      <c r="G916" s="68">
        <v>0</v>
      </c>
      <c r="H916" s="68">
        <v>0</v>
      </c>
      <c r="I916" s="68">
        <v>0</v>
      </c>
    </row>
    <row r="917" spans="1:9" hidden="1" outlineLevel="2">
      <c r="A917" s="18" t="s">
        <v>19</v>
      </c>
      <c r="B917" s="18" t="s">
        <v>275</v>
      </c>
      <c r="C917" s="18" t="s">
        <v>1816</v>
      </c>
      <c r="D917" s="18" t="s">
        <v>635</v>
      </c>
      <c r="E917" s="18" t="s">
        <v>1827</v>
      </c>
      <c r="F917" s="18" t="s">
        <v>1826</v>
      </c>
      <c r="G917" s="68">
        <v>0</v>
      </c>
      <c r="H917" s="68">
        <v>0</v>
      </c>
      <c r="I917" s="68">
        <v>4.8888000000000008E-2</v>
      </c>
    </row>
    <row r="918" spans="1:9" hidden="1" outlineLevel="2">
      <c r="A918" s="18" t="s">
        <v>19</v>
      </c>
      <c r="B918" s="18" t="s">
        <v>275</v>
      </c>
      <c r="C918" s="18" t="s">
        <v>1816</v>
      </c>
      <c r="D918" s="18" t="s">
        <v>635</v>
      </c>
      <c r="E918" s="18" t="s">
        <v>1828</v>
      </c>
      <c r="F918" s="18" t="s">
        <v>1826</v>
      </c>
      <c r="G918" s="68">
        <v>0</v>
      </c>
      <c r="H918" s="68">
        <v>0</v>
      </c>
      <c r="I918" s="68">
        <v>1.5660000000000001E-3</v>
      </c>
    </row>
    <row r="919" spans="1:9" hidden="1" outlineLevel="2">
      <c r="A919" s="18" t="s">
        <v>19</v>
      </c>
      <c r="B919" s="18" t="s">
        <v>275</v>
      </c>
      <c r="C919" s="18" t="s">
        <v>1816</v>
      </c>
      <c r="D919" s="18" t="s">
        <v>635</v>
      </c>
      <c r="E919" s="18" t="s">
        <v>1829</v>
      </c>
      <c r="F919" s="18" t="s">
        <v>1830</v>
      </c>
      <c r="G919" s="68">
        <v>0</v>
      </c>
      <c r="H919" s="68">
        <v>0</v>
      </c>
      <c r="I919" s="68">
        <v>1E-3</v>
      </c>
    </row>
    <row r="920" spans="1:9" hidden="1" outlineLevel="2">
      <c r="A920" s="18" t="s">
        <v>19</v>
      </c>
      <c r="B920" s="18" t="s">
        <v>275</v>
      </c>
      <c r="C920" s="18" t="s">
        <v>1816</v>
      </c>
      <c r="D920" s="18" t="s">
        <v>635</v>
      </c>
      <c r="E920" s="18" t="s">
        <v>1831</v>
      </c>
      <c r="F920" s="18" t="s">
        <v>1832</v>
      </c>
      <c r="G920" s="68">
        <v>0</v>
      </c>
      <c r="H920" s="68">
        <v>0</v>
      </c>
      <c r="I920" s="68">
        <v>0</v>
      </c>
    </row>
    <row r="921" spans="1:9" hidden="1" outlineLevel="2">
      <c r="A921" s="18" t="s">
        <v>19</v>
      </c>
      <c r="B921" s="18" t="s">
        <v>275</v>
      </c>
      <c r="C921" s="18" t="s">
        <v>1816</v>
      </c>
      <c r="D921" s="18" t="s">
        <v>635</v>
      </c>
      <c r="E921" s="18" t="s">
        <v>1833</v>
      </c>
      <c r="F921" s="18" t="s">
        <v>1834</v>
      </c>
      <c r="G921" s="68">
        <v>0</v>
      </c>
      <c r="H921" s="68">
        <v>0</v>
      </c>
      <c r="I921" s="68">
        <v>0</v>
      </c>
    </row>
    <row r="922" spans="1:9" outlineLevel="1" collapsed="1">
      <c r="A922" s="62"/>
      <c r="B922" s="65" t="s">
        <v>2543</v>
      </c>
      <c r="C922" s="62"/>
      <c r="D922" s="62"/>
      <c r="E922" s="62"/>
      <c r="F922" s="62"/>
      <c r="G922" s="68">
        <f>SUBTOTAL(9,G908:G921)</f>
        <v>2.6754000000000001E-3</v>
      </c>
      <c r="H922" s="68">
        <f>SUBTOTAL(9,H908:H921)</f>
        <v>3.1835999999999995E-3</v>
      </c>
      <c r="I922" s="68">
        <f>SUBTOTAL(9,I908:I921)</f>
        <v>5.1630400000000007E-2</v>
      </c>
    </row>
    <row r="923" spans="1:9" hidden="1" outlineLevel="2">
      <c r="A923" s="18" t="s">
        <v>19</v>
      </c>
      <c r="B923" s="18" t="s">
        <v>276</v>
      </c>
      <c r="C923" s="18" t="s">
        <v>1835</v>
      </c>
      <c r="D923" s="18" t="s">
        <v>635</v>
      </c>
      <c r="E923" s="18" t="s">
        <v>1836</v>
      </c>
      <c r="F923" s="18" t="s">
        <v>639</v>
      </c>
      <c r="G923" s="68">
        <v>1.8E-3</v>
      </c>
      <c r="H923" s="68">
        <v>2.1450000000000002E-3</v>
      </c>
      <c r="I923" s="68">
        <v>1.1999999999999999E-4</v>
      </c>
    </row>
    <row r="924" spans="1:9" hidden="1" outlineLevel="2">
      <c r="A924" s="18" t="s">
        <v>19</v>
      </c>
      <c r="B924" s="18" t="s">
        <v>276</v>
      </c>
      <c r="C924" s="18" t="s">
        <v>1835</v>
      </c>
      <c r="D924" s="18" t="s">
        <v>635</v>
      </c>
      <c r="E924" s="18" t="s">
        <v>1837</v>
      </c>
      <c r="F924" s="18" t="s">
        <v>684</v>
      </c>
      <c r="G924" s="68">
        <v>1.7900000000000001E-3</v>
      </c>
      <c r="H924" s="68">
        <v>2.1349999999999997E-3</v>
      </c>
      <c r="I924" s="68">
        <v>1.15E-4</v>
      </c>
    </row>
    <row r="925" spans="1:9" hidden="1" outlineLevel="2">
      <c r="A925" s="18" t="s">
        <v>19</v>
      </c>
      <c r="B925" s="18" t="s">
        <v>276</v>
      </c>
      <c r="C925" s="18" t="s">
        <v>1835</v>
      </c>
      <c r="D925" s="18" t="s">
        <v>635</v>
      </c>
      <c r="E925" s="18" t="s">
        <v>1838</v>
      </c>
      <c r="F925" s="18" t="s">
        <v>1839</v>
      </c>
      <c r="G925" s="68">
        <v>8.4049999999999993E-3</v>
      </c>
      <c r="H925" s="68">
        <v>1.0005E-2</v>
      </c>
      <c r="I925" s="68">
        <v>0.26268000000000002</v>
      </c>
    </row>
    <row r="926" spans="1:9" hidden="1" outlineLevel="2">
      <c r="A926" s="18" t="s">
        <v>19</v>
      </c>
      <c r="B926" s="18" t="s">
        <v>276</v>
      </c>
      <c r="C926" s="18" t="s">
        <v>1835</v>
      </c>
      <c r="D926" s="18" t="s">
        <v>635</v>
      </c>
      <c r="E926" s="18" t="s">
        <v>1840</v>
      </c>
      <c r="F926" s="18" t="s">
        <v>700</v>
      </c>
      <c r="G926" s="68">
        <v>0</v>
      </c>
      <c r="H926" s="68">
        <v>0</v>
      </c>
      <c r="I926" s="68">
        <v>5.4500000000000002E-4</v>
      </c>
    </row>
    <row r="927" spans="1:9" outlineLevel="1" collapsed="1">
      <c r="A927" s="62"/>
      <c r="B927" s="65" t="s">
        <v>2544</v>
      </c>
      <c r="C927" s="62"/>
      <c r="D927" s="62"/>
      <c r="E927" s="62"/>
      <c r="F927" s="62"/>
      <c r="G927" s="68">
        <f>SUBTOTAL(9,G923:G926)</f>
        <v>1.1994999999999999E-2</v>
      </c>
      <c r="H927" s="68">
        <f>SUBTOTAL(9,H923:H926)</f>
        <v>1.4284999999999999E-2</v>
      </c>
      <c r="I927" s="68">
        <f>SUBTOTAL(9,I923:I926)</f>
        <v>0.26346000000000003</v>
      </c>
    </row>
    <row r="928" spans="1:9" hidden="1" outlineLevel="2">
      <c r="A928" s="18" t="s">
        <v>19</v>
      </c>
      <c r="B928" s="18" t="s">
        <v>277</v>
      </c>
      <c r="C928" s="18" t="s">
        <v>1841</v>
      </c>
      <c r="D928" s="18" t="s">
        <v>635</v>
      </c>
      <c r="E928" s="18" t="s">
        <v>1842</v>
      </c>
      <c r="F928" s="18" t="s">
        <v>1697</v>
      </c>
      <c r="G928" s="68">
        <v>3.9100000000000003E-2</v>
      </c>
      <c r="H928" s="68">
        <v>6.515E-2</v>
      </c>
      <c r="I928" s="68">
        <v>2.5600000000000002E-3</v>
      </c>
    </row>
    <row r="929" spans="1:9" hidden="1" outlineLevel="2">
      <c r="A929" s="18" t="s">
        <v>19</v>
      </c>
      <c r="B929" s="18" t="s">
        <v>277</v>
      </c>
      <c r="C929" s="18" t="s">
        <v>1841</v>
      </c>
      <c r="D929" s="18" t="s">
        <v>635</v>
      </c>
      <c r="E929" s="18" t="s">
        <v>1842</v>
      </c>
      <c r="F929" s="18" t="s">
        <v>1843</v>
      </c>
      <c r="G929" s="68">
        <v>0</v>
      </c>
      <c r="H929" s="68">
        <v>0</v>
      </c>
      <c r="I929" s="68">
        <v>0</v>
      </c>
    </row>
    <row r="930" spans="1:9" hidden="1" outlineLevel="2">
      <c r="A930" s="18" t="s">
        <v>19</v>
      </c>
      <c r="B930" s="18" t="s">
        <v>277</v>
      </c>
      <c r="C930" s="18" t="s">
        <v>1841</v>
      </c>
      <c r="D930" s="18" t="s">
        <v>635</v>
      </c>
      <c r="E930" s="18" t="s">
        <v>1844</v>
      </c>
      <c r="F930" s="18" t="s">
        <v>1074</v>
      </c>
      <c r="G930" s="68">
        <v>0</v>
      </c>
      <c r="H930" s="68">
        <v>0</v>
      </c>
      <c r="I930" s="68">
        <v>0</v>
      </c>
    </row>
    <row r="931" spans="1:9" hidden="1" outlineLevel="2">
      <c r="A931" s="18" t="s">
        <v>19</v>
      </c>
      <c r="B931" s="18" t="s">
        <v>277</v>
      </c>
      <c r="C931" s="18" t="s">
        <v>1841</v>
      </c>
      <c r="D931" s="18" t="s">
        <v>635</v>
      </c>
      <c r="E931" s="18" t="s">
        <v>1844</v>
      </c>
      <c r="F931" s="18" t="s">
        <v>1697</v>
      </c>
      <c r="G931" s="68">
        <v>2.4234999999999996E-2</v>
      </c>
      <c r="H931" s="68">
        <v>4.0500000000000001E-2</v>
      </c>
      <c r="I931" s="68">
        <v>1.6000000000000001E-3</v>
      </c>
    </row>
    <row r="932" spans="1:9" hidden="1" outlineLevel="2">
      <c r="A932" s="18" t="s">
        <v>19</v>
      </c>
      <c r="B932" s="18" t="s">
        <v>277</v>
      </c>
      <c r="C932" s="18" t="s">
        <v>1841</v>
      </c>
      <c r="D932" s="18" t="s">
        <v>635</v>
      </c>
      <c r="E932" s="18" t="s">
        <v>1845</v>
      </c>
      <c r="F932" s="18" t="s">
        <v>1074</v>
      </c>
      <c r="G932" s="68">
        <v>1.524E-2</v>
      </c>
      <c r="H932" s="68">
        <v>0.21329999999999999</v>
      </c>
      <c r="I932" s="68">
        <v>2.3159999999999999E-3</v>
      </c>
    </row>
    <row r="933" spans="1:9" hidden="1" outlineLevel="2">
      <c r="A933" s="18" t="s">
        <v>19</v>
      </c>
      <c r="B933" s="18" t="s">
        <v>277</v>
      </c>
      <c r="C933" s="18" t="s">
        <v>1841</v>
      </c>
      <c r="D933" s="18" t="s">
        <v>635</v>
      </c>
      <c r="E933" s="18" t="s">
        <v>1845</v>
      </c>
      <c r="F933" s="18" t="s">
        <v>1697</v>
      </c>
      <c r="G933" s="68">
        <v>3.6650000000000002E-2</v>
      </c>
      <c r="H933" s="68">
        <v>6.0999999999999999E-2</v>
      </c>
      <c r="I933" s="68">
        <v>2.3999999999999998E-3</v>
      </c>
    </row>
    <row r="934" spans="1:9" hidden="1" outlineLevel="2">
      <c r="A934" s="18" t="s">
        <v>19</v>
      </c>
      <c r="B934" s="18" t="s">
        <v>277</v>
      </c>
      <c r="C934" s="18" t="s">
        <v>1841</v>
      </c>
      <c r="D934" s="18" t="s">
        <v>635</v>
      </c>
      <c r="E934" s="18" t="s">
        <v>1846</v>
      </c>
      <c r="F934" s="18" t="s">
        <v>1074</v>
      </c>
      <c r="G934" s="68">
        <v>0</v>
      </c>
      <c r="H934" s="68">
        <v>0</v>
      </c>
      <c r="I934" s="68">
        <v>0</v>
      </c>
    </row>
    <row r="935" spans="1:9" hidden="1" outlineLevel="2">
      <c r="A935" s="18" t="s">
        <v>19</v>
      </c>
      <c r="B935" s="18" t="s">
        <v>277</v>
      </c>
      <c r="C935" s="18" t="s">
        <v>1841</v>
      </c>
      <c r="D935" s="18" t="s">
        <v>635</v>
      </c>
      <c r="E935" s="18" t="s">
        <v>1846</v>
      </c>
      <c r="F935" s="18" t="s">
        <v>1697</v>
      </c>
      <c r="G935" s="68">
        <v>1.9364999999999997E-2</v>
      </c>
      <c r="H935" s="68">
        <v>3.2250000000000001E-2</v>
      </c>
      <c r="I935" s="68">
        <v>1.2700000000000001E-3</v>
      </c>
    </row>
    <row r="936" spans="1:9" hidden="1" outlineLevel="2">
      <c r="A936" s="18" t="s">
        <v>19</v>
      </c>
      <c r="B936" s="18" t="s">
        <v>277</v>
      </c>
      <c r="C936" s="18" t="s">
        <v>1841</v>
      </c>
      <c r="D936" s="18" t="s">
        <v>635</v>
      </c>
      <c r="E936" s="18" t="s">
        <v>1847</v>
      </c>
      <c r="F936" s="18" t="s">
        <v>1697</v>
      </c>
      <c r="G936" s="68">
        <v>9.8269999999999996E-2</v>
      </c>
      <c r="H936" s="68">
        <v>0.1638</v>
      </c>
      <c r="I936" s="68">
        <v>6.4349999999999997E-3</v>
      </c>
    </row>
    <row r="937" spans="1:9" hidden="1" outlineLevel="2">
      <c r="A937" s="18" t="s">
        <v>19</v>
      </c>
      <c r="B937" s="18" t="s">
        <v>277</v>
      </c>
      <c r="C937" s="18" t="s">
        <v>1841</v>
      </c>
      <c r="D937" s="18" t="s">
        <v>635</v>
      </c>
      <c r="E937" s="18" t="s">
        <v>1848</v>
      </c>
      <c r="F937" s="18" t="s">
        <v>1579</v>
      </c>
      <c r="G937" s="68">
        <v>0</v>
      </c>
      <c r="H937" s="68">
        <v>0</v>
      </c>
      <c r="I937" s="68">
        <v>0</v>
      </c>
    </row>
    <row r="938" spans="1:9" hidden="1" outlineLevel="2">
      <c r="A938" s="18" t="s">
        <v>19</v>
      </c>
      <c r="B938" s="18" t="s">
        <v>277</v>
      </c>
      <c r="C938" s="18" t="s">
        <v>1841</v>
      </c>
      <c r="D938" s="18" t="s">
        <v>635</v>
      </c>
      <c r="E938" s="18" t="s">
        <v>1849</v>
      </c>
      <c r="F938" s="18" t="s">
        <v>1850</v>
      </c>
      <c r="G938" s="68">
        <v>0</v>
      </c>
      <c r="H938" s="68">
        <v>0</v>
      </c>
      <c r="I938" s="68">
        <v>0</v>
      </c>
    </row>
    <row r="939" spans="1:9" hidden="1" outlineLevel="2">
      <c r="A939" s="18" t="s">
        <v>19</v>
      </c>
      <c r="B939" s="18" t="s">
        <v>277</v>
      </c>
      <c r="C939" s="18" t="s">
        <v>1841</v>
      </c>
      <c r="D939" s="18" t="s">
        <v>635</v>
      </c>
      <c r="E939" s="18" t="s">
        <v>1851</v>
      </c>
      <c r="F939" s="18" t="s">
        <v>1850</v>
      </c>
      <c r="G939" s="68">
        <v>0</v>
      </c>
      <c r="H939" s="68">
        <v>0</v>
      </c>
      <c r="I939" s="68">
        <v>0</v>
      </c>
    </row>
    <row r="940" spans="1:9" hidden="1" outlineLevel="2">
      <c r="A940" s="18" t="s">
        <v>19</v>
      </c>
      <c r="B940" s="18" t="s">
        <v>277</v>
      </c>
      <c r="C940" s="18" t="s">
        <v>1841</v>
      </c>
      <c r="D940" s="18" t="s">
        <v>635</v>
      </c>
      <c r="E940" s="18" t="s">
        <v>1852</v>
      </c>
      <c r="F940" s="18" t="s">
        <v>1850</v>
      </c>
      <c r="G940" s="68">
        <v>0</v>
      </c>
      <c r="H940" s="68">
        <v>0</v>
      </c>
      <c r="I940" s="68">
        <v>0</v>
      </c>
    </row>
    <row r="941" spans="1:9" hidden="1" outlineLevel="2">
      <c r="A941" s="18" t="s">
        <v>19</v>
      </c>
      <c r="B941" s="18" t="s">
        <v>277</v>
      </c>
      <c r="C941" s="18" t="s">
        <v>1841</v>
      </c>
      <c r="D941" s="18" t="s">
        <v>635</v>
      </c>
      <c r="E941" s="18" t="s">
        <v>1853</v>
      </c>
      <c r="F941" s="18" t="s">
        <v>1854</v>
      </c>
      <c r="G941" s="68">
        <v>1.1445E-2</v>
      </c>
      <c r="H941" s="68">
        <v>1.9050000000000001E-2</v>
      </c>
      <c r="I941" s="68">
        <v>7.5000000000000002E-4</v>
      </c>
    </row>
    <row r="942" spans="1:9" hidden="1" outlineLevel="2">
      <c r="A942" s="18" t="s">
        <v>19</v>
      </c>
      <c r="B942" s="18" t="s">
        <v>277</v>
      </c>
      <c r="C942" s="18" t="s">
        <v>1841</v>
      </c>
      <c r="D942" s="18" t="s">
        <v>635</v>
      </c>
      <c r="E942" s="18" t="s">
        <v>1855</v>
      </c>
      <c r="F942" s="18" t="s">
        <v>1850</v>
      </c>
      <c r="G942" s="68">
        <v>0</v>
      </c>
      <c r="H942" s="68">
        <v>0</v>
      </c>
      <c r="I942" s="68">
        <v>0</v>
      </c>
    </row>
    <row r="943" spans="1:9" hidden="1" outlineLevel="2">
      <c r="A943" s="18" t="s">
        <v>19</v>
      </c>
      <c r="B943" s="18" t="s">
        <v>277</v>
      </c>
      <c r="C943" s="18" t="s">
        <v>1841</v>
      </c>
      <c r="D943" s="18" t="s">
        <v>635</v>
      </c>
      <c r="E943" s="18" t="s">
        <v>1856</v>
      </c>
      <c r="F943" s="18" t="s">
        <v>1850</v>
      </c>
      <c r="G943" s="68">
        <v>0</v>
      </c>
      <c r="H943" s="68">
        <v>0</v>
      </c>
      <c r="I943" s="68">
        <v>0</v>
      </c>
    </row>
    <row r="944" spans="1:9" hidden="1" outlineLevel="2">
      <c r="A944" s="18" t="s">
        <v>19</v>
      </c>
      <c r="B944" s="18" t="s">
        <v>277</v>
      </c>
      <c r="C944" s="18" t="s">
        <v>1841</v>
      </c>
      <c r="D944" s="18" t="s">
        <v>635</v>
      </c>
      <c r="E944" s="18" t="s">
        <v>1857</v>
      </c>
      <c r="F944" s="18" t="s">
        <v>1850</v>
      </c>
      <c r="G944" s="68">
        <v>0</v>
      </c>
      <c r="H944" s="68">
        <v>0</v>
      </c>
      <c r="I944" s="68">
        <v>0</v>
      </c>
    </row>
    <row r="945" spans="1:9" hidden="1" outlineLevel="2">
      <c r="A945" s="18" t="s">
        <v>19</v>
      </c>
      <c r="B945" s="18" t="s">
        <v>277</v>
      </c>
      <c r="C945" s="18" t="s">
        <v>1841</v>
      </c>
      <c r="D945" s="18" t="s">
        <v>635</v>
      </c>
      <c r="E945" s="18" t="s">
        <v>1858</v>
      </c>
      <c r="F945" s="18" t="s">
        <v>1850</v>
      </c>
      <c r="G945" s="68">
        <v>0</v>
      </c>
      <c r="H945" s="68">
        <v>0</v>
      </c>
      <c r="I945" s="68">
        <v>0</v>
      </c>
    </row>
    <row r="946" spans="1:9" hidden="1" outlineLevel="2">
      <c r="A946" s="18" t="s">
        <v>19</v>
      </c>
      <c r="B946" s="18" t="s">
        <v>277</v>
      </c>
      <c r="C946" s="18" t="s">
        <v>1841</v>
      </c>
      <c r="D946" s="18" t="s">
        <v>635</v>
      </c>
      <c r="E946" s="18" t="s">
        <v>1859</v>
      </c>
      <c r="F946" s="18" t="s">
        <v>1850</v>
      </c>
      <c r="G946" s="68">
        <v>0</v>
      </c>
      <c r="H946" s="68">
        <v>0</v>
      </c>
      <c r="I946" s="68">
        <v>0</v>
      </c>
    </row>
    <row r="947" spans="1:9" hidden="1" outlineLevel="2">
      <c r="A947" s="18" t="s">
        <v>19</v>
      </c>
      <c r="B947" s="18" t="s">
        <v>277</v>
      </c>
      <c r="C947" s="18" t="s">
        <v>1841</v>
      </c>
      <c r="D947" s="18" t="s">
        <v>635</v>
      </c>
      <c r="E947" s="18" t="s">
        <v>1860</v>
      </c>
      <c r="F947" s="18" t="s">
        <v>1850</v>
      </c>
      <c r="G947" s="68">
        <v>0</v>
      </c>
      <c r="H947" s="68">
        <v>0</v>
      </c>
      <c r="I947" s="68">
        <v>0</v>
      </c>
    </row>
    <row r="948" spans="1:9" hidden="1" outlineLevel="2">
      <c r="A948" s="18" t="s">
        <v>19</v>
      </c>
      <c r="B948" s="18" t="s">
        <v>277</v>
      </c>
      <c r="C948" s="18" t="s">
        <v>1841</v>
      </c>
      <c r="D948" s="18" t="s">
        <v>635</v>
      </c>
      <c r="E948" s="18" t="s">
        <v>1861</v>
      </c>
      <c r="F948" s="18" t="s">
        <v>1850</v>
      </c>
      <c r="G948" s="68">
        <v>0</v>
      </c>
      <c r="H948" s="68">
        <v>0</v>
      </c>
      <c r="I948" s="68">
        <v>0</v>
      </c>
    </row>
    <row r="949" spans="1:9" hidden="1" outlineLevel="2">
      <c r="A949" s="18" t="s">
        <v>19</v>
      </c>
      <c r="B949" s="18" t="s">
        <v>277</v>
      </c>
      <c r="C949" s="18" t="s">
        <v>1841</v>
      </c>
      <c r="D949" s="18" t="s">
        <v>635</v>
      </c>
      <c r="E949" s="18" t="s">
        <v>1862</v>
      </c>
      <c r="F949" s="18" t="s">
        <v>1850</v>
      </c>
      <c r="G949" s="68">
        <v>0</v>
      </c>
      <c r="H949" s="68">
        <v>0</v>
      </c>
      <c r="I949" s="68">
        <v>0</v>
      </c>
    </row>
    <row r="950" spans="1:9" hidden="1" outlineLevel="2">
      <c r="A950" s="18" t="s">
        <v>19</v>
      </c>
      <c r="B950" s="18" t="s">
        <v>277</v>
      </c>
      <c r="C950" s="18" t="s">
        <v>1841</v>
      </c>
      <c r="D950" s="18" t="s">
        <v>635</v>
      </c>
      <c r="E950" s="18" t="s">
        <v>1863</v>
      </c>
      <c r="F950" s="18" t="s">
        <v>1850</v>
      </c>
      <c r="G950" s="68">
        <v>0</v>
      </c>
      <c r="H950" s="68">
        <v>0</v>
      </c>
      <c r="I950" s="68">
        <v>0</v>
      </c>
    </row>
    <row r="951" spans="1:9" hidden="1" outlineLevel="2">
      <c r="A951" s="18" t="s">
        <v>19</v>
      </c>
      <c r="B951" s="18" t="s">
        <v>277</v>
      </c>
      <c r="C951" s="18" t="s">
        <v>1841</v>
      </c>
      <c r="D951" s="18" t="s">
        <v>635</v>
      </c>
      <c r="E951" s="18" t="s">
        <v>1864</v>
      </c>
      <c r="F951" s="18" t="s">
        <v>1850</v>
      </c>
      <c r="G951" s="68">
        <v>0</v>
      </c>
      <c r="H951" s="68">
        <v>0</v>
      </c>
      <c r="I951" s="68">
        <v>0</v>
      </c>
    </row>
    <row r="952" spans="1:9" hidden="1" outlineLevel="2">
      <c r="A952" s="18" t="s">
        <v>19</v>
      </c>
      <c r="B952" s="18" t="s">
        <v>277</v>
      </c>
      <c r="C952" s="18" t="s">
        <v>1841</v>
      </c>
      <c r="D952" s="18" t="s">
        <v>635</v>
      </c>
      <c r="E952" s="18" t="s">
        <v>1865</v>
      </c>
      <c r="F952" s="18" t="s">
        <v>1850</v>
      </c>
      <c r="G952" s="68">
        <v>0</v>
      </c>
      <c r="H952" s="68">
        <v>0</v>
      </c>
      <c r="I952" s="68">
        <v>0</v>
      </c>
    </row>
    <row r="953" spans="1:9" hidden="1" outlineLevel="2">
      <c r="A953" s="18" t="s">
        <v>19</v>
      </c>
      <c r="B953" s="18" t="s">
        <v>277</v>
      </c>
      <c r="C953" s="18" t="s">
        <v>1841</v>
      </c>
      <c r="D953" s="18" t="s">
        <v>635</v>
      </c>
      <c r="E953" s="18" t="s">
        <v>1866</v>
      </c>
      <c r="F953" s="18" t="s">
        <v>1850</v>
      </c>
      <c r="G953" s="68">
        <v>0</v>
      </c>
      <c r="H953" s="68">
        <v>0</v>
      </c>
      <c r="I953" s="68">
        <v>0</v>
      </c>
    </row>
    <row r="954" spans="1:9" hidden="1" outlineLevel="2">
      <c r="A954" s="18" t="s">
        <v>19</v>
      </c>
      <c r="B954" s="18" t="s">
        <v>277</v>
      </c>
      <c r="C954" s="18" t="s">
        <v>1841</v>
      </c>
      <c r="D954" s="18" t="s">
        <v>635</v>
      </c>
      <c r="E954" s="18" t="s">
        <v>1867</v>
      </c>
      <c r="F954" s="18" t="s">
        <v>1850</v>
      </c>
      <c r="G954" s="68">
        <v>0</v>
      </c>
      <c r="H954" s="68">
        <v>0</v>
      </c>
      <c r="I954" s="68">
        <v>0</v>
      </c>
    </row>
    <row r="955" spans="1:9" hidden="1" outlineLevel="2">
      <c r="A955" s="18" t="s">
        <v>19</v>
      </c>
      <c r="B955" s="18" t="s">
        <v>277</v>
      </c>
      <c r="C955" s="18" t="s">
        <v>1841</v>
      </c>
      <c r="D955" s="18" t="s">
        <v>635</v>
      </c>
      <c r="E955" s="18" t="s">
        <v>1868</v>
      </c>
      <c r="F955" s="18" t="s">
        <v>1850</v>
      </c>
      <c r="G955" s="68">
        <v>0</v>
      </c>
      <c r="H955" s="68">
        <v>0</v>
      </c>
      <c r="I955" s="68">
        <v>0</v>
      </c>
    </row>
    <row r="956" spans="1:9" hidden="1" outlineLevel="2">
      <c r="A956" s="18" t="s">
        <v>19</v>
      </c>
      <c r="B956" s="18" t="s">
        <v>277</v>
      </c>
      <c r="C956" s="18" t="s">
        <v>1841</v>
      </c>
      <c r="D956" s="18" t="s">
        <v>635</v>
      </c>
      <c r="E956" s="18" t="s">
        <v>1869</v>
      </c>
      <c r="F956" s="18" t="s">
        <v>1850</v>
      </c>
      <c r="G956" s="68">
        <v>3.3064999999999997E-2</v>
      </c>
      <c r="H956" s="68">
        <v>5.510000000000001E-2</v>
      </c>
      <c r="I956" s="68">
        <v>2.1649999999999998E-3</v>
      </c>
    </row>
    <row r="957" spans="1:9" hidden="1" outlineLevel="2">
      <c r="A957" s="18" t="s">
        <v>19</v>
      </c>
      <c r="B957" s="18" t="s">
        <v>277</v>
      </c>
      <c r="C957" s="18" t="s">
        <v>1841</v>
      </c>
      <c r="D957" s="18" t="s">
        <v>635</v>
      </c>
      <c r="E957" s="18" t="s">
        <v>1870</v>
      </c>
      <c r="F957" s="18" t="s">
        <v>1871</v>
      </c>
      <c r="G957" s="68">
        <v>0</v>
      </c>
      <c r="H957" s="68">
        <v>0</v>
      </c>
      <c r="I957" s="68">
        <v>0</v>
      </c>
    </row>
    <row r="958" spans="1:9" hidden="1" outlineLevel="2">
      <c r="A958" s="18" t="s">
        <v>19</v>
      </c>
      <c r="B958" s="18" t="s">
        <v>277</v>
      </c>
      <c r="C958" s="18" t="s">
        <v>1841</v>
      </c>
      <c r="D958" s="18" t="s">
        <v>635</v>
      </c>
      <c r="E958" s="18" t="s">
        <v>1872</v>
      </c>
      <c r="F958" s="18" t="s">
        <v>1850</v>
      </c>
      <c r="G958" s="68">
        <v>0</v>
      </c>
      <c r="H958" s="68">
        <v>0</v>
      </c>
      <c r="I958" s="68">
        <v>0</v>
      </c>
    </row>
    <row r="959" spans="1:9" outlineLevel="1" collapsed="1">
      <c r="A959" s="62"/>
      <c r="B959" s="65" t="s">
        <v>2545</v>
      </c>
      <c r="C959" s="62"/>
      <c r="D959" s="62"/>
      <c r="E959" s="62"/>
      <c r="F959" s="62"/>
      <c r="G959" s="68">
        <f>SUBTOTAL(9,G928:G958)</f>
        <v>0.27737000000000001</v>
      </c>
      <c r="H959" s="68">
        <f>SUBTOTAL(9,H928:H958)</f>
        <v>0.65015000000000001</v>
      </c>
      <c r="I959" s="68">
        <f>SUBTOTAL(9,I928:I958)</f>
        <v>1.9495999999999999E-2</v>
      </c>
    </row>
    <row r="960" spans="1:9" hidden="1" outlineLevel="2">
      <c r="A960" s="18" t="s">
        <v>19</v>
      </c>
      <c r="B960" s="18" t="s">
        <v>278</v>
      </c>
      <c r="C960" s="18" t="s">
        <v>1873</v>
      </c>
      <c r="D960" s="18" t="s">
        <v>635</v>
      </c>
      <c r="E960" s="18" t="s">
        <v>1874</v>
      </c>
      <c r="F960" s="18" t="s">
        <v>638</v>
      </c>
      <c r="G960" s="68">
        <v>0</v>
      </c>
      <c r="H960" s="68">
        <v>0</v>
      </c>
      <c r="I960" s="68">
        <v>0</v>
      </c>
    </row>
    <row r="961" spans="1:9" hidden="1" outlineLevel="2">
      <c r="A961" s="18" t="s">
        <v>19</v>
      </c>
      <c r="B961" s="18" t="s">
        <v>278</v>
      </c>
      <c r="C961" s="18" t="s">
        <v>1873</v>
      </c>
      <c r="D961" s="18" t="s">
        <v>635</v>
      </c>
      <c r="E961" s="18" t="s">
        <v>1875</v>
      </c>
      <c r="F961" s="18" t="s">
        <v>638</v>
      </c>
      <c r="G961" s="68">
        <v>0</v>
      </c>
      <c r="H961" s="68">
        <v>0</v>
      </c>
      <c r="I961" s="68">
        <v>0</v>
      </c>
    </row>
    <row r="962" spans="1:9" hidden="1" outlineLevel="2">
      <c r="A962" s="18" t="s">
        <v>19</v>
      </c>
      <c r="B962" s="18" t="s">
        <v>278</v>
      </c>
      <c r="C962" s="18" t="s">
        <v>1873</v>
      </c>
      <c r="D962" s="18" t="s">
        <v>635</v>
      </c>
      <c r="E962" s="18" t="s">
        <v>1876</v>
      </c>
      <c r="F962" s="18" t="s">
        <v>638</v>
      </c>
      <c r="G962" s="68">
        <v>9.2800000000000001E-3</v>
      </c>
      <c r="H962" s="68">
        <v>2.4499999999999999E-4</v>
      </c>
      <c r="I962" s="68">
        <v>6.0999999999999997E-4</v>
      </c>
    </row>
    <row r="963" spans="1:9" hidden="1" outlineLevel="2">
      <c r="A963" s="18" t="s">
        <v>19</v>
      </c>
      <c r="B963" s="18" t="s">
        <v>278</v>
      </c>
      <c r="C963" s="18" t="s">
        <v>1873</v>
      </c>
      <c r="D963" s="18" t="s">
        <v>635</v>
      </c>
      <c r="E963" s="18" t="s">
        <v>1877</v>
      </c>
      <c r="F963" s="18" t="s">
        <v>684</v>
      </c>
      <c r="G963" s="68">
        <v>1.008E-2</v>
      </c>
      <c r="H963" s="68">
        <v>2.6000000000000003E-4</v>
      </c>
      <c r="I963" s="68">
        <v>6.6E-4</v>
      </c>
    </row>
    <row r="964" spans="1:9" hidden="1" outlineLevel="2">
      <c r="A964" s="18" t="s">
        <v>19</v>
      </c>
      <c r="B964" s="18" t="s">
        <v>278</v>
      </c>
      <c r="C964" s="18" t="s">
        <v>1873</v>
      </c>
      <c r="D964" s="18" t="s">
        <v>635</v>
      </c>
      <c r="E964" s="18" t="s">
        <v>1878</v>
      </c>
      <c r="F964" s="18" t="s">
        <v>1879</v>
      </c>
      <c r="G964" s="68">
        <v>3.2000000000000003E-4</v>
      </c>
      <c r="H964" s="68">
        <v>0</v>
      </c>
      <c r="I964" s="68">
        <v>6.5000000000000008E-5</v>
      </c>
    </row>
    <row r="965" spans="1:9" hidden="1" outlineLevel="2">
      <c r="A965" s="18" t="s">
        <v>19</v>
      </c>
      <c r="B965" s="18" t="s">
        <v>278</v>
      </c>
      <c r="C965" s="18" t="s">
        <v>1873</v>
      </c>
      <c r="D965" s="18" t="s">
        <v>635</v>
      </c>
      <c r="E965" s="18" t="s">
        <v>1880</v>
      </c>
      <c r="F965" s="18" t="s">
        <v>1879</v>
      </c>
      <c r="G965" s="68">
        <v>3.7500000000000001E-4</v>
      </c>
      <c r="H965" s="68">
        <v>0</v>
      </c>
      <c r="I965" s="68">
        <v>8.0000000000000007E-5</v>
      </c>
    </row>
    <row r="966" spans="1:9" hidden="1" outlineLevel="2">
      <c r="A966" s="18" t="s">
        <v>19</v>
      </c>
      <c r="B966" s="18" t="s">
        <v>278</v>
      </c>
      <c r="C966" s="18" t="s">
        <v>1873</v>
      </c>
      <c r="D966" s="18" t="s">
        <v>635</v>
      </c>
      <c r="E966" s="18" t="s">
        <v>1881</v>
      </c>
      <c r="F966" s="18" t="s">
        <v>1879</v>
      </c>
      <c r="G966" s="68">
        <v>1.16E-3</v>
      </c>
      <c r="H966" s="68">
        <v>0</v>
      </c>
      <c r="I966" s="68">
        <v>2.3999999999999998E-4</v>
      </c>
    </row>
    <row r="967" spans="1:9" hidden="1" outlineLevel="2">
      <c r="A967" s="18" t="s">
        <v>19</v>
      </c>
      <c r="B967" s="18" t="s">
        <v>278</v>
      </c>
      <c r="C967" s="18" t="s">
        <v>1873</v>
      </c>
      <c r="D967" s="18" t="s">
        <v>635</v>
      </c>
      <c r="E967" s="18" t="s">
        <v>1882</v>
      </c>
      <c r="F967" s="18" t="s">
        <v>1879</v>
      </c>
      <c r="G967" s="68">
        <v>3.9500000000000001E-4</v>
      </c>
      <c r="H967" s="68">
        <v>0</v>
      </c>
      <c r="I967" s="68">
        <v>8.0000000000000007E-5</v>
      </c>
    </row>
    <row r="968" spans="1:9" hidden="1" outlineLevel="2">
      <c r="A968" s="18" t="s">
        <v>19</v>
      </c>
      <c r="B968" s="18" t="s">
        <v>278</v>
      </c>
      <c r="C968" s="18" t="s">
        <v>1873</v>
      </c>
      <c r="D968" s="18" t="s">
        <v>635</v>
      </c>
      <c r="E968" s="18" t="s">
        <v>1883</v>
      </c>
      <c r="F968" s="18" t="s">
        <v>757</v>
      </c>
      <c r="G968" s="68">
        <v>0</v>
      </c>
      <c r="H968" s="68">
        <v>0</v>
      </c>
      <c r="I968" s="68">
        <v>3.1199999999999999E-3</v>
      </c>
    </row>
    <row r="969" spans="1:9" hidden="1" outlineLevel="2">
      <c r="A969" s="18" t="s">
        <v>19</v>
      </c>
      <c r="B969" s="18" t="s">
        <v>278</v>
      </c>
      <c r="C969" s="18" t="s">
        <v>1873</v>
      </c>
      <c r="D969" s="18" t="s">
        <v>635</v>
      </c>
      <c r="E969" s="18" t="s">
        <v>1884</v>
      </c>
      <c r="F969" s="18" t="s">
        <v>1885</v>
      </c>
      <c r="G969" s="68">
        <v>0</v>
      </c>
      <c r="H969" s="68">
        <v>0</v>
      </c>
      <c r="I969" s="68">
        <v>0</v>
      </c>
    </row>
    <row r="970" spans="1:9" hidden="1" outlineLevel="2">
      <c r="A970" s="18" t="s">
        <v>19</v>
      </c>
      <c r="B970" s="18" t="s">
        <v>278</v>
      </c>
      <c r="C970" s="18" t="s">
        <v>1873</v>
      </c>
      <c r="D970" s="18" t="s">
        <v>635</v>
      </c>
      <c r="E970" s="18" t="s">
        <v>1886</v>
      </c>
      <c r="F970" s="18" t="s">
        <v>726</v>
      </c>
      <c r="G970" s="68">
        <v>0</v>
      </c>
      <c r="H970" s="68">
        <v>0</v>
      </c>
      <c r="I970" s="68">
        <v>0</v>
      </c>
    </row>
    <row r="971" spans="1:9" hidden="1" outlineLevel="2">
      <c r="A971" s="18" t="s">
        <v>19</v>
      </c>
      <c r="B971" s="18" t="s">
        <v>278</v>
      </c>
      <c r="C971" s="18" t="s">
        <v>1873</v>
      </c>
      <c r="D971" s="18" t="s">
        <v>635</v>
      </c>
      <c r="E971" s="18" t="s">
        <v>1887</v>
      </c>
      <c r="F971" s="18" t="s">
        <v>1888</v>
      </c>
      <c r="G971" s="68">
        <v>0</v>
      </c>
      <c r="H971" s="68">
        <v>0</v>
      </c>
      <c r="I971" s="68">
        <v>3.3950000000000004E-3</v>
      </c>
    </row>
    <row r="972" spans="1:9" hidden="1" outlineLevel="2">
      <c r="A972" s="18" t="s">
        <v>19</v>
      </c>
      <c r="B972" s="18" t="s">
        <v>278</v>
      </c>
      <c r="C972" s="18" t="s">
        <v>1873</v>
      </c>
      <c r="D972" s="18" t="s">
        <v>635</v>
      </c>
      <c r="E972" s="18" t="s">
        <v>1889</v>
      </c>
      <c r="F972" s="18" t="s">
        <v>1389</v>
      </c>
      <c r="G972" s="68">
        <v>0</v>
      </c>
      <c r="H972" s="68">
        <v>0</v>
      </c>
      <c r="I972" s="68">
        <v>5.8999999999999997E-2</v>
      </c>
    </row>
    <row r="973" spans="1:9" hidden="1" outlineLevel="2">
      <c r="A973" s="18" t="s">
        <v>19</v>
      </c>
      <c r="B973" s="18" t="s">
        <v>278</v>
      </c>
      <c r="C973" s="18" t="s">
        <v>1873</v>
      </c>
      <c r="D973" s="18" t="s">
        <v>635</v>
      </c>
      <c r="E973" s="18" t="s">
        <v>1890</v>
      </c>
      <c r="F973" s="18" t="s">
        <v>1891</v>
      </c>
      <c r="G973" s="68">
        <v>0</v>
      </c>
      <c r="H973" s="68">
        <v>0</v>
      </c>
      <c r="I973" s="68">
        <v>0</v>
      </c>
    </row>
    <row r="974" spans="1:9" hidden="1" outlineLevel="2">
      <c r="A974" s="18" t="s">
        <v>19</v>
      </c>
      <c r="B974" s="18" t="s">
        <v>278</v>
      </c>
      <c r="C974" s="18" t="s">
        <v>1873</v>
      </c>
      <c r="D974" s="18" t="s">
        <v>635</v>
      </c>
      <c r="E974" s="18" t="s">
        <v>1892</v>
      </c>
      <c r="F974" s="18" t="s">
        <v>1893</v>
      </c>
      <c r="G974" s="68">
        <v>0</v>
      </c>
      <c r="H974" s="68">
        <v>0</v>
      </c>
      <c r="I974" s="68">
        <v>0</v>
      </c>
    </row>
    <row r="975" spans="1:9" hidden="1" outlineLevel="2">
      <c r="A975" s="18" t="s">
        <v>19</v>
      </c>
      <c r="B975" s="18" t="s">
        <v>278</v>
      </c>
      <c r="C975" s="18" t="s">
        <v>1873</v>
      </c>
      <c r="D975" s="18" t="s">
        <v>635</v>
      </c>
      <c r="E975" s="18" t="s">
        <v>1894</v>
      </c>
      <c r="F975" s="18" t="s">
        <v>1895</v>
      </c>
      <c r="G975" s="68">
        <v>0</v>
      </c>
      <c r="H975" s="68">
        <v>0</v>
      </c>
      <c r="I975" s="68">
        <v>0</v>
      </c>
    </row>
    <row r="976" spans="1:9" outlineLevel="1" collapsed="1">
      <c r="A976" s="62"/>
      <c r="B976" s="65" t="s">
        <v>2546</v>
      </c>
      <c r="C976" s="62"/>
      <c r="D976" s="62"/>
      <c r="E976" s="62"/>
      <c r="F976" s="62"/>
      <c r="G976" s="68">
        <f>SUBTOTAL(9,G960:G975)</f>
        <v>2.1610000000000004E-2</v>
      </c>
      <c r="H976" s="68">
        <f>SUBTOTAL(9,H960:H975)</f>
        <v>5.0500000000000002E-4</v>
      </c>
      <c r="I976" s="68">
        <f>SUBTOTAL(9,I960:I975)</f>
        <v>6.7250000000000004E-2</v>
      </c>
    </row>
    <row r="977" spans="1:9" hidden="1" outlineLevel="2">
      <c r="A977" s="18" t="s">
        <v>19</v>
      </c>
      <c r="B977" s="18" t="s">
        <v>279</v>
      </c>
      <c r="C977" s="18" t="s">
        <v>1896</v>
      </c>
      <c r="D977" s="18" t="s">
        <v>635</v>
      </c>
      <c r="E977" s="18" t="s">
        <v>1897</v>
      </c>
      <c r="F977" s="18" t="s">
        <v>1898</v>
      </c>
      <c r="G977" s="68">
        <v>0</v>
      </c>
      <c r="H977" s="68">
        <v>0</v>
      </c>
      <c r="I977" s="68">
        <v>0</v>
      </c>
    </row>
    <row r="978" spans="1:9" hidden="1" outlineLevel="2">
      <c r="A978" s="18" t="s">
        <v>19</v>
      </c>
      <c r="B978" s="18" t="s">
        <v>279</v>
      </c>
      <c r="C978" s="18" t="s">
        <v>1896</v>
      </c>
      <c r="D978" s="18" t="s">
        <v>635</v>
      </c>
      <c r="E978" s="18" t="s">
        <v>1899</v>
      </c>
      <c r="F978" s="18" t="s">
        <v>833</v>
      </c>
      <c r="G978" s="68">
        <v>0</v>
      </c>
      <c r="H978" s="68">
        <v>0</v>
      </c>
      <c r="I978" s="68">
        <v>0</v>
      </c>
    </row>
    <row r="979" spans="1:9" hidden="1" outlineLevel="2">
      <c r="A979" s="18" t="s">
        <v>19</v>
      </c>
      <c r="B979" s="18" t="s">
        <v>279</v>
      </c>
      <c r="C979" s="18" t="s">
        <v>1896</v>
      </c>
      <c r="D979" s="18" t="s">
        <v>635</v>
      </c>
      <c r="E979" s="18" t="s">
        <v>1900</v>
      </c>
      <c r="F979" s="18" t="s">
        <v>833</v>
      </c>
      <c r="G979" s="68">
        <v>0</v>
      </c>
      <c r="H979" s="68">
        <v>0</v>
      </c>
      <c r="I979" s="68">
        <v>0</v>
      </c>
    </row>
    <row r="980" spans="1:9" hidden="1" outlineLevel="2">
      <c r="A980" s="18" t="s">
        <v>19</v>
      </c>
      <c r="B980" s="18" t="s">
        <v>279</v>
      </c>
      <c r="C980" s="18" t="s">
        <v>1896</v>
      </c>
      <c r="D980" s="18" t="s">
        <v>635</v>
      </c>
      <c r="E980" s="18" t="s">
        <v>1901</v>
      </c>
      <c r="F980" s="18" t="s">
        <v>1898</v>
      </c>
      <c r="G980" s="68">
        <v>0</v>
      </c>
      <c r="H980" s="68">
        <v>0</v>
      </c>
      <c r="I980" s="68">
        <v>0</v>
      </c>
    </row>
    <row r="981" spans="1:9" outlineLevel="1" collapsed="1">
      <c r="A981" s="62"/>
      <c r="B981" s="65" t="s">
        <v>2547</v>
      </c>
      <c r="C981" s="62"/>
      <c r="D981" s="62"/>
      <c r="E981" s="62"/>
      <c r="F981" s="62"/>
      <c r="G981" s="68">
        <f>SUBTOTAL(9,G977:G980)</f>
        <v>0</v>
      </c>
      <c r="H981" s="68">
        <f>SUBTOTAL(9,H977:H980)</f>
        <v>0</v>
      </c>
      <c r="I981" s="68">
        <f>SUBTOTAL(9,I977:I980)</f>
        <v>0</v>
      </c>
    </row>
    <row r="982" spans="1:9" hidden="1" outlineLevel="2">
      <c r="A982" s="18" t="s">
        <v>19</v>
      </c>
      <c r="B982" s="18" t="s">
        <v>280</v>
      </c>
      <c r="C982" s="18" t="s">
        <v>1902</v>
      </c>
      <c r="D982" s="18" t="s">
        <v>635</v>
      </c>
      <c r="E982" s="18" t="s">
        <v>1903</v>
      </c>
      <c r="F982" s="18" t="s">
        <v>1072</v>
      </c>
      <c r="G982" s="68">
        <v>0</v>
      </c>
      <c r="H982" s="68">
        <v>0</v>
      </c>
      <c r="I982" s="68">
        <v>0</v>
      </c>
    </row>
    <row r="983" spans="1:9" hidden="1" outlineLevel="2">
      <c r="A983" s="18" t="s">
        <v>19</v>
      </c>
      <c r="B983" s="18" t="s">
        <v>280</v>
      </c>
      <c r="C983" s="18" t="s">
        <v>1902</v>
      </c>
      <c r="D983" s="18" t="s">
        <v>635</v>
      </c>
      <c r="E983" s="18" t="s">
        <v>1904</v>
      </c>
      <c r="F983" s="18" t="s">
        <v>1072</v>
      </c>
      <c r="G983" s="68">
        <v>2.0000000000000001E-4</v>
      </c>
      <c r="H983" s="68">
        <v>8.0000000000000004E-4</v>
      </c>
      <c r="I983" s="68">
        <v>1.0000000000000001E-5</v>
      </c>
    </row>
    <row r="984" spans="1:9" hidden="1" outlineLevel="2">
      <c r="A984" s="18" t="s">
        <v>19</v>
      </c>
      <c r="B984" s="18" t="s">
        <v>280</v>
      </c>
      <c r="C984" s="18" t="s">
        <v>1902</v>
      </c>
      <c r="D984" s="18" t="s">
        <v>635</v>
      </c>
      <c r="E984" s="18" t="s">
        <v>1905</v>
      </c>
      <c r="F984" s="18" t="s">
        <v>1072</v>
      </c>
      <c r="G984" s="68">
        <v>7.0000000000000007E-6</v>
      </c>
      <c r="H984" s="68">
        <v>2.8999999999999997E-5</v>
      </c>
      <c r="I984" s="68">
        <v>3.9999999999999998E-7</v>
      </c>
    </row>
    <row r="985" spans="1:9" hidden="1" outlineLevel="2">
      <c r="A985" s="18" t="s">
        <v>19</v>
      </c>
      <c r="B985" s="18" t="s">
        <v>280</v>
      </c>
      <c r="C985" s="18" t="s">
        <v>1902</v>
      </c>
      <c r="D985" s="18" t="s">
        <v>635</v>
      </c>
      <c r="E985" s="18" t="s">
        <v>1906</v>
      </c>
      <c r="F985" s="18" t="s">
        <v>1072</v>
      </c>
      <c r="G985" s="68">
        <v>5.1700000000000001E-3</v>
      </c>
      <c r="H985" s="68">
        <v>6.154999999999999E-3</v>
      </c>
      <c r="I985" s="68">
        <v>3.28E-4</v>
      </c>
    </row>
    <row r="986" spans="1:9" hidden="1" outlineLevel="2">
      <c r="A986" s="18" t="s">
        <v>19</v>
      </c>
      <c r="B986" s="18" t="s">
        <v>280</v>
      </c>
      <c r="C986" s="18" t="s">
        <v>1902</v>
      </c>
      <c r="D986" s="18" t="s">
        <v>635</v>
      </c>
      <c r="E986" s="18" t="s">
        <v>1907</v>
      </c>
      <c r="F986" s="18" t="s">
        <v>638</v>
      </c>
      <c r="G986" s="68">
        <v>0</v>
      </c>
      <c r="H986" s="68">
        <v>0</v>
      </c>
      <c r="I986" s="68">
        <v>0</v>
      </c>
    </row>
    <row r="987" spans="1:9" hidden="1" outlineLevel="2">
      <c r="A987" s="18" t="s">
        <v>19</v>
      </c>
      <c r="B987" s="18" t="s">
        <v>280</v>
      </c>
      <c r="C987" s="18" t="s">
        <v>1902</v>
      </c>
      <c r="D987" s="18" t="s">
        <v>635</v>
      </c>
      <c r="E987" s="18" t="s">
        <v>1908</v>
      </c>
      <c r="F987" s="18" t="s">
        <v>650</v>
      </c>
      <c r="G987" s="68">
        <v>0</v>
      </c>
      <c r="H987" s="68">
        <v>0</v>
      </c>
      <c r="I987" s="68">
        <v>0</v>
      </c>
    </row>
    <row r="988" spans="1:9" hidden="1" outlineLevel="2">
      <c r="A988" s="18" t="s">
        <v>19</v>
      </c>
      <c r="B988" s="18" t="s">
        <v>280</v>
      </c>
      <c r="C988" s="18" t="s">
        <v>1902</v>
      </c>
      <c r="D988" s="18" t="s">
        <v>635</v>
      </c>
      <c r="E988" s="18" t="s">
        <v>1908</v>
      </c>
      <c r="F988" s="18" t="s">
        <v>644</v>
      </c>
      <c r="G988" s="68">
        <v>5.1999999999999998E-3</v>
      </c>
      <c r="H988" s="68">
        <v>6.1900000000000002E-3</v>
      </c>
      <c r="I988" s="68">
        <v>3.2950000000000009E-4</v>
      </c>
    </row>
    <row r="989" spans="1:9" hidden="1" outlineLevel="2">
      <c r="A989" s="18" t="s">
        <v>19</v>
      </c>
      <c r="B989" s="18" t="s">
        <v>280</v>
      </c>
      <c r="C989" s="18" t="s">
        <v>1902</v>
      </c>
      <c r="D989" s="18" t="s">
        <v>635</v>
      </c>
      <c r="E989" s="18" t="s">
        <v>1909</v>
      </c>
      <c r="F989" s="18" t="s">
        <v>644</v>
      </c>
      <c r="G989" s="68">
        <v>4.7300000000000007E-3</v>
      </c>
      <c r="H989" s="68">
        <v>5.6299999999999996E-3</v>
      </c>
      <c r="I989" s="68">
        <v>2.5000000000000001E-4</v>
      </c>
    </row>
    <row r="990" spans="1:9" hidden="1" outlineLevel="2">
      <c r="A990" s="18" t="s">
        <v>19</v>
      </c>
      <c r="B990" s="18" t="s">
        <v>280</v>
      </c>
      <c r="C990" s="18" t="s">
        <v>1902</v>
      </c>
      <c r="D990" s="18" t="s">
        <v>635</v>
      </c>
      <c r="E990" s="18" t="s">
        <v>1910</v>
      </c>
      <c r="F990" s="18" t="s">
        <v>1911</v>
      </c>
      <c r="G990" s="68">
        <v>0</v>
      </c>
      <c r="H990" s="68">
        <v>0</v>
      </c>
      <c r="I990" s="68">
        <v>0</v>
      </c>
    </row>
    <row r="991" spans="1:9" hidden="1" outlineLevel="2">
      <c r="A991" s="18" t="s">
        <v>19</v>
      </c>
      <c r="B991" s="18" t="s">
        <v>280</v>
      </c>
      <c r="C991" s="18" t="s">
        <v>1902</v>
      </c>
      <c r="D991" s="18" t="s">
        <v>635</v>
      </c>
      <c r="E991" s="18" t="s">
        <v>1912</v>
      </c>
      <c r="F991" s="18" t="s">
        <v>677</v>
      </c>
      <c r="G991" s="68">
        <v>0</v>
      </c>
      <c r="H991" s="68">
        <v>0</v>
      </c>
      <c r="I991" s="68">
        <v>0</v>
      </c>
    </row>
    <row r="992" spans="1:9" hidden="1" outlineLevel="2">
      <c r="A992" s="18" t="s">
        <v>19</v>
      </c>
      <c r="B992" s="18" t="s">
        <v>280</v>
      </c>
      <c r="C992" s="18" t="s">
        <v>1902</v>
      </c>
      <c r="D992" s="18" t="s">
        <v>635</v>
      </c>
      <c r="E992" s="18" t="s">
        <v>1913</v>
      </c>
      <c r="F992" s="18" t="s">
        <v>677</v>
      </c>
      <c r="G992" s="68">
        <v>0</v>
      </c>
      <c r="H992" s="68">
        <v>0</v>
      </c>
      <c r="I992" s="68">
        <v>0</v>
      </c>
    </row>
    <row r="993" spans="1:9" hidden="1" outlineLevel="2">
      <c r="A993" s="18" t="s">
        <v>19</v>
      </c>
      <c r="B993" s="18" t="s">
        <v>280</v>
      </c>
      <c r="C993" s="18" t="s">
        <v>1902</v>
      </c>
      <c r="D993" s="18" t="s">
        <v>635</v>
      </c>
      <c r="E993" s="18" t="s">
        <v>1914</v>
      </c>
      <c r="F993" s="18" t="s">
        <v>1911</v>
      </c>
      <c r="G993" s="68">
        <v>0</v>
      </c>
      <c r="H993" s="68">
        <v>0</v>
      </c>
      <c r="I993" s="68">
        <v>0</v>
      </c>
    </row>
    <row r="994" spans="1:9" hidden="1" outlineLevel="2">
      <c r="A994" s="18" t="s">
        <v>19</v>
      </c>
      <c r="B994" s="18" t="s">
        <v>280</v>
      </c>
      <c r="C994" s="18" t="s">
        <v>1902</v>
      </c>
      <c r="D994" s="18" t="s">
        <v>635</v>
      </c>
      <c r="E994" s="18" t="s">
        <v>1915</v>
      </c>
      <c r="F994" s="18" t="s">
        <v>677</v>
      </c>
      <c r="G994" s="68">
        <v>0</v>
      </c>
      <c r="H994" s="68">
        <v>0</v>
      </c>
      <c r="I994" s="68">
        <v>0</v>
      </c>
    </row>
    <row r="995" spans="1:9" hidden="1" outlineLevel="2">
      <c r="A995" s="18" t="s">
        <v>19</v>
      </c>
      <c r="B995" s="18" t="s">
        <v>280</v>
      </c>
      <c r="C995" s="18" t="s">
        <v>1902</v>
      </c>
      <c r="D995" s="18" t="s">
        <v>635</v>
      </c>
      <c r="E995" s="18" t="s">
        <v>1916</v>
      </c>
      <c r="F995" s="18" t="s">
        <v>677</v>
      </c>
      <c r="G995" s="68">
        <v>0</v>
      </c>
      <c r="H995" s="68">
        <v>0</v>
      </c>
      <c r="I995" s="68">
        <v>0</v>
      </c>
    </row>
    <row r="996" spans="1:9" hidden="1" outlineLevel="2">
      <c r="A996" s="18" t="s">
        <v>19</v>
      </c>
      <c r="B996" s="18" t="s">
        <v>280</v>
      </c>
      <c r="C996" s="18" t="s">
        <v>1902</v>
      </c>
      <c r="D996" s="18" t="s">
        <v>635</v>
      </c>
      <c r="E996" s="18" t="s">
        <v>1917</v>
      </c>
      <c r="F996" s="18" t="s">
        <v>1918</v>
      </c>
      <c r="G996" s="68">
        <v>0</v>
      </c>
      <c r="H996" s="68">
        <v>0</v>
      </c>
      <c r="I996" s="68">
        <v>0</v>
      </c>
    </row>
    <row r="997" spans="1:9" hidden="1" outlineLevel="2">
      <c r="A997" s="18" t="s">
        <v>19</v>
      </c>
      <c r="B997" s="18" t="s">
        <v>280</v>
      </c>
      <c r="C997" s="18" t="s">
        <v>1902</v>
      </c>
      <c r="D997" s="18" t="s">
        <v>635</v>
      </c>
      <c r="E997" s="18" t="s">
        <v>1919</v>
      </c>
      <c r="F997" s="18" t="s">
        <v>1920</v>
      </c>
      <c r="G997" s="68">
        <v>0</v>
      </c>
      <c r="H997" s="68">
        <v>0</v>
      </c>
      <c r="I997" s="68">
        <v>0</v>
      </c>
    </row>
    <row r="998" spans="1:9" hidden="1" outlineLevel="2">
      <c r="A998" s="18" t="s">
        <v>19</v>
      </c>
      <c r="B998" s="18" t="s">
        <v>280</v>
      </c>
      <c r="C998" s="18" t="s">
        <v>1902</v>
      </c>
      <c r="D998" s="18" t="s">
        <v>635</v>
      </c>
      <c r="E998" s="18" t="s">
        <v>1921</v>
      </c>
      <c r="F998" s="18" t="s">
        <v>1920</v>
      </c>
      <c r="G998" s="68">
        <v>0</v>
      </c>
      <c r="H998" s="68">
        <v>0</v>
      </c>
      <c r="I998" s="68">
        <v>0</v>
      </c>
    </row>
    <row r="999" spans="1:9" hidden="1" outlineLevel="2">
      <c r="A999" s="18" t="s">
        <v>19</v>
      </c>
      <c r="B999" s="18" t="s">
        <v>280</v>
      </c>
      <c r="C999" s="18" t="s">
        <v>1902</v>
      </c>
      <c r="D999" s="18" t="s">
        <v>635</v>
      </c>
      <c r="E999" s="18" t="s">
        <v>1921</v>
      </c>
      <c r="F999" s="18" t="s">
        <v>1714</v>
      </c>
      <c r="G999" s="68">
        <v>0</v>
      </c>
      <c r="H999" s="68">
        <v>0</v>
      </c>
      <c r="I999" s="68">
        <v>0</v>
      </c>
    </row>
    <row r="1000" spans="1:9" outlineLevel="1" collapsed="1">
      <c r="A1000" s="62"/>
      <c r="B1000" s="65" t="s">
        <v>2548</v>
      </c>
      <c r="C1000" s="62"/>
      <c r="D1000" s="62"/>
      <c r="E1000" s="62"/>
      <c r="F1000" s="62"/>
      <c r="G1000" s="68">
        <f>SUBTOTAL(9,G982:G999)</f>
        <v>1.5307000000000001E-2</v>
      </c>
      <c r="H1000" s="68">
        <f>SUBTOTAL(9,H982:H999)</f>
        <v>1.8803999999999998E-2</v>
      </c>
      <c r="I1000" s="68">
        <f>SUBTOTAL(9,I982:I999)</f>
        <v>9.1790000000000014E-4</v>
      </c>
    </row>
    <row r="1001" spans="1:9" hidden="1" outlineLevel="2">
      <c r="A1001" s="18" t="s">
        <v>19</v>
      </c>
      <c r="B1001" s="18" t="s">
        <v>281</v>
      </c>
      <c r="C1001" s="18" t="s">
        <v>1922</v>
      </c>
      <c r="D1001" s="18" t="s">
        <v>635</v>
      </c>
      <c r="E1001" s="18" t="s">
        <v>1923</v>
      </c>
      <c r="F1001" s="18" t="s">
        <v>956</v>
      </c>
      <c r="G1001" s="68">
        <v>3.3175999999999997E-2</v>
      </c>
      <c r="H1001" s="68">
        <v>0.11057800000000001</v>
      </c>
      <c r="I1001" s="68">
        <v>2.1709999999999998E-3</v>
      </c>
    </row>
    <row r="1002" spans="1:9" hidden="1" outlineLevel="2">
      <c r="A1002" s="18" t="s">
        <v>19</v>
      </c>
      <c r="B1002" s="18" t="s">
        <v>281</v>
      </c>
      <c r="C1002" s="18" t="s">
        <v>1922</v>
      </c>
      <c r="D1002" s="18" t="s">
        <v>635</v>
      </c>
      <c r="E1002" s="18" t="s">
        <v>1923</v>
      </c>
      <c r="F1002" s="18" t="s">
        <v>699</v>
      </c>
      <c r="G1002" s="68">
        <v>0</v>
      </c>
      <c r="H1002" s="68">
        <v>0</v>
      </c>
      <c r="I1002" s="68">
        <v>0</v>
      </c>
    </row>
    <row r="1003" spans="1:9" hidden="1" outlineLevel="2">
      <c r="A1003" s="18" t="s">
        <v>19</v>
      </c>
      <c r="B1003" s="18" t="s">
        <v>281</v>
      </c>
      <c r="C1003" s="18" t="s">
        <v>1922</v>
      </c>
      <c r="D1003" s="18" t="s">
        <v>635</v>
      </c>
      <c r="E1003" s="18" t="s">
        <v>1924</v>
      </c>
      <c r="F1003" s="18" t="s">
        <v>956</v>
      </c>
      <c r="G1003" s="68">
        <v>3.5230000000000004E-2</v>
      </c>
      <c r="H1003" s="68">
        <v>0.11739000000000001</v>
      </c>
      <c r="I1003" s="68">
        <v>2.3062E-3</v>
      </c>
    </row>
    <row r="1004" spans="1:9" hidden="1" outlineLevel="2">
      <c r="A1004" s="18" t="s">
        <v>19</v>
      </c>
      <c r="B1004" s="18" t="s">
        <v>281</v>
      </c>
      <c r="C1004" s="18" t="s">
        <v>1922</v>
      </c>
      <c r="D1004" s="18" t="s">
        <v>635</v>
      </c>
      <c r="E1004" s="18" t="s">
        <v>1924</v>
      </c>
      <c r="F1004" s="18" t="s">
        <v>699</v>
      </c>
      <c r="G1004" s="68">
        <v>2.7800000000000002E-2</v>
      </c>
      <c r="H1004" s="68">
        <v>0.13355</v>
      </c>
      <c r="I1004" s="68">
        <v>0</v>
      </c>
    </row>
    <row r="1005" spans="1:9" hidden="1" outlineLevel="2">
      <c r="A1005" s="18" t="s">
        <v>19</v>
      </c>
      <c r="B1005" s="18" t="s">
        <v>281</v>
      </c>
      <c r="C1005" s="18" t="s">
        <v>1922</v>
      </c>
      <c r="D1005" s="18" t="s">
        <v>635</v>
      </c>
      <c r="E1005" s="18" t="s">
        <v>1925</v>
      </c>
      <c r="F1005" s="18" t="s">
        <v>650</v>
      </c>
      <c r="G1005" s="68">
        <v>8.2160000000000011E-3</v>
      </c>
      <c r="H1005" s="68">
        <v>2.2879999999999998E-2</v>
      </c>
      <c r="I1005" s="68">
        <v>3.3799999999999998E-4</v>
      </c>
    </row>
    <row r="1006" spans="1:9" hidden="1" outlineLevel="2">
      <c r="A1006" s="18" t="s">
        <v>19</v>
      </c>
      <c r="B1006" s="18" t="s">
        <v>281</v>
      </c>
      <c r="C1006" s="18" t="s">
        <v>1922</v>
      </c>
      <c r="D1006" s="18" t="s">
        <v>635</v>
      </c>
      <c r="E1006" s="18" t="s">
        <v>1925</v>
      </c>
      <c r="F1006" s="18" t="s">
        <v>642</v>
      </c>
      <c r="G1006" s="68">
        <v>2.1270000000000001E-2</v>
      </c>
      <c r="H1006" s="68">
        <v>2.3939999999999996E-2</v>
      </c>
      <c r="I1006" s="68">
        <v>1.392E-3</v>
      </c>
    </row>
    <row r="1007" spans="1:9" hidden="1" outlineLevel="2">
      <c r="A1007" s="18" t="s">
        <v>19</v>
      </c>
      <c r="B1007" s="18" t="s">
        <v>281</v>
      </c>
      <c r="C1007" s="18" t="s">
        <v>1922</v>
      </c>
      <c r="D1007" s="18" t="s">
        <v>635</v>
      </c>
      <c r="E1007" s="18" t="s">
        <v>1926</v>
      </c>
      <c r="F1007" s="18" t="s">
        <v>650</v>
      </c>
      <c r="G1007" s="68">
        <v>7.7480000000000005E-3</v>
      </c>
      <c r="H1007" s="68">
        <v>2.1475999999999999E-2</v>
      </c>
      <c r="I1007" s="68">
        <v>0</v>
      </c>
    </row>
    <row r="1008" spans="1:9" hidden="1" outlineLevel="2">
      <c r="A1008" s="18" t="s">
        <v>19</v>
      </c>
      <c r="B1008" s="18" t="s">
        <v>281</v>
      </c>
      <c r="C1008" s="18" t="s">
        <v>1922</v>
      </c>
      <c r="D1008" s="18" t="s">
        <v>635</v>
      </c>
      <c r="E1008" s="18" t="s">
        <v>1926</v>
      </c>
      <c r="F1008" s="18" t="s">
        <v>642</v>
      </c>
      <c r="G1008" s="68">
        <v>1.9604E-2</v>
      </c>
      <c r="H1008" s="68">
        <v>2.2074000000000003E-2</v>
      </c>
      <c r="I1008" s="68">
        <v>1.2817999999999998E-3</v>
      </c>
    </row>
    <row r="1009" spans="1:9" outlineLevel="1" collapsed="1">
      <c r="A1009" s="62"/>
      <c r="B1009" s="65" t="s">
        <v>2549</v>
      </c>
      <c r="C1009" s="62"/>
      <c r="D1009" s="62"/>
      <c r="E1009" s="62"/>
      <c r="F1009" s="62"/>
      <c r="G1009" s="68">
        <f>SUBTOTAL(9,G1001:G1008)</f>
        <v>0.15304400000000001</v>
      </c>
      <c r="H1009" s="68">
        <f>SUBTOTAL(9,H1001:H1008)</f>
        <v>0.45188800000000001</v>
      </c>
      <c r="I1009" s="68">
        <f>SUBTOTAL(9,I1001:I1008)</f>
        <v>7.4889999999999991E-3</v>
      </c>
    </row>
    <row r="1010" spans="1:9" hidden="1" outlineLevel="2">
      <c r="A1010" s="18" t="s">
        <v>19</v>
      </c>
      <c r="B1010" s="18" t="s">
        <v>282</v>
      </c>
      <c r="C1010" s="18" t="s">
        <v>1927</v>
      </c>
      <c r="D1010" s="18" t="s">
        <v>635</v>
      </c>
      <c r="E1010" s="18" t="s">
        <v>1928</v>
      </c>
      <c r="F1010" s="18" t="s">
        <v>642</v>
      </c>
      <c r="G1010" s="68">
        <v>7.548E-3</v>
      </c>
      <c r="H1010" s="68">
        <v>3.2979999999999993E-3</v>
      </c>
      <c r="I1010" s="68">
        <v>5.2360000000000004E-4</v>
      </c>
    </row>
    <row r="1011" spans="1:9" hidden="1" outlineLevel="2">
      <c r="A1011" s="18" t="s">
        <v>19</v>
      </c>
      <c r="B1011" s="18" t="s">
        <v>282</v>
      </c>
      <c r="C1011" s="18" t="s">
        <v>1927</v>
      </c>
      <c r="D1011" s="18" t="s">
        <v>635</v>
      </c>
      <c r="E1011" s="18" t="s">
        <v>1929</v>
      </c>
      <c r="F1011" s="18" t="s">
        <v>642</v>
      </c>
      <c r="G1011" s="68">
        <v>7.2759999999999995E-3</v>
      </c>
      <c r="H1011" s="68">
        <v>3.1960000000000001E-3</v>
      </c>
      <c r="I1011" s="68">
        <v>4.8959999999999997E-4</v>
      </c>
    </row>
    <row r="1012" spans="1:9" hidden="1" outlineLevel="2">
      <c r="A1012" s="18" t="s">
        <v>19</v>
      </c>
      <c r="B1012" s="18" t="s">
        <v>282</v>
      </c>
      <c r="C1012" s="18" t="s">
        <v>1927</v>
      </c>
      <c r="D1012" s="18" t="s">
        <v>635</v>
      </c>
      <c r="E1012" s="18" t="s">
        <v>1930</v>
      </c>
      <c r="F1012" s="18" t="s">
        <v>642</v>
      </c>
      <c r="G1012" s="68">
        <v>5.4502000000000005E-3</v>
      </c>
      <c r="H1012" s="68">
        <v>2.6180000000000005E-3</v>
      </c>
      <c r="I1012" s="68">
        <v>3.7400000000000004E-4</v>
      </c>
    </row>
    <row r="1013" spans="1:9" outlineLevel="1" collapsed="1">
      <c r="A1013" s="62"/>
      <c r="B1013" s="65" t="s">
        <v>2550</v>
      </c>
      <c r="C1013" s="62"/>
      <c r="D1013" s="62"/>
      <c r="E1013" s="62"/>
      <c r="F1013" s="62"/>
      <c r="G1013" s="68">
        <f>SUBTOTAL(9,G1010:G1012)</f>
        <v>2.0274199999999999E-2</v>
      </c>
      <c r="H1013" s="68">
        <f>SUBTOTAL(9,H1010:H1012)</f>
        <v>9.1120000000000003E-3</v>
      </c>
      <c r="I1013" s="68">
        <f>SUBTOTAL(9,I1010:I1012)</f>
        <v>1.3872000000000001E-3</v>
      </c>
    </row>
    <row r="1014" spans="1:9" hidden="1" outlineLevel="2">
      <c r="A1014" s="18" t="s">
        <v>19</v>
      </c>
      <c r="B1014" s="18" t="s">
        <v>283</v>
      </c>
      <c r="C1014" s="18" t="s">
        <v>1931</v>
      </c>
      <c r="D1014" s="18" t="s">
        <v>635</v>
      </c>
      <c r="E1014" s="18" t="s">
        <v>1932</v>
      </c>
      <c r="F1014" s="18" t="s">
        <v>745</v>
      </c>
      <c r="G1014" s="68">
        <v>8.2999999999999998E-5</v>
      </c>
      <c r="H1014" s="68">
        <v>3.3150000000000003E-4</v>
      </c>
      <c r="I1014" s="68">
        <v>3.9999999999999998E-6</v>
      </c>
    </row>
    <row r="1015" spans="1:9" hidden="1" outlineLevel="2">
      <c r="A1015" s="18" t="s">
        <v>19</v>
      </c>
      <c r="B1015" s="18" t="s">
        <v>283</v>
      </c>
      <c r="C1015" s="18" t="s">
        <v>1931</v>
      </c>
      <c r="D1015" s="18" t="s">
        <v>635</v>
      </c>
      <c r="E1015" s="18" t="s">
        <v>1933</v>
      </c>
      <c r="F1015" s="18" t="s">
        <v>745</v>
      </c>
      <c r="G1015" s="68">
        <v>2.8999999999999997E-5</v>
      </c>
      <c r="H1015" s="68">
        <v>1.1549999999999999E-4</v>
      </c>
      <c r="I1015" s="68">
        <v>1.5E-6</v>
      </c>
    </row>
    <row r="1016" spans="1:9" hidden="1" outlineLevel="2">
      <c r="A1016" s="18" t="s">
        <v>19</v>
      </c>
      <c r="B1016" s="18" t="s">
        <v>283</v>
      </c>
      <c r="C1016" s="18" t="s">
        <v>1931</v>
      </c>
      <c r="D1016" s="18" t="s">
        <v>635</v>
      </c>
      <c r="E1016" s="18" t="s">
        <v>1934</v>
      </c>
      <c r="F1016" s="18" t="s">
        <v>742</v>
      </c>
      <c r="G1016" s="68">
        <v>0</v>
      </c>
      <c r="H1016" s="68">
        <v>0</v>
      </c>
      <c r="I1016" s="68">
        <v>0.101378</v>
      </c>
    </row>
    <row r="1017" spans="1:9" outlineLevel="1" collapsed="1">
      <c r="A1017" s="62"/>
      <c r="B1017" s="65" t="s">
        <v>2551</v>
      </c>
      <c r="C1017" s="62"/>
      <c r="D1017" s="62"/>
      <c r="E1017" s="62"/>
      <c r="F1017" s="62"/>
      <c r="G1017" s="68">
        <f>SUBTOTAL(9,G1014:G1016)</f>
        <v>1.12E-4</v>
      </c>
      <c r="H1017" s="68">
        <f>SUBTOTAL(9,H1014:H1016)</f>
        <v>4.4700000000000002E-4</v>
      </c>
      <c r="I1017" s="68">
        <f>SUBTOTAL(9,I1014:I1016)</f>
        <v>0.1013835</v>
      </c>
    </row>
    <row r="1018" spans="1:9" hidden="1" outlineLevel="2">
      <c r="A1018" s="18" t="s">
        <v>19</v>
      </c>
      <c r="B1018" s="18" t="s">
        <v>284</v>
      </c>
      <c r="C1018" s="18" t="s">
        <v>1935</v>
      </c>
      <c r="D1018" s="18" t="s">
        <v>635</v>
      </c>
      <c r="E1018" s="18" t="s">
        <v>1936</v>
      </c>
      <c r="F1018" s="18" t="s">
        <v>745</v>
      </c>
      <c r="G1018" s="68">
        <v>0</v>
      </c>
      <c r="H1018" s="68">
        <v>0</v>
      </c>
      <c r="I1018" s="68">
        <v>0</v>
      </c>
    </row>
    <row r="1019" spans="1:9" hidden="1" outlineLevel="2">
      <c r="A1019" s="18" t="s">
        <v>19</v>
      </c>
      <c r="B1019" s="18" t="s">
        <v>284</v>
      </c>
      <c r="C1019" s="18" t="s">
        <v>1935</v>
      </c>
      <c r="D1019" s="18" t="s">
        <v>635</v>
      </c>
      <c r="E1019" s="18" t="s">
        <v>1937</v>
      </c>
      <c r="F1019" s="18" t="s">
        <v>1938</v>
      </c>
      <c r="G1019" s="68">
        <v>2.5300000000000002E-4</v>
      </c>
      <c r="H1019" s="68">
        <v>1.01E-4</v>
      </c>
      <c r="I1019" s="68">
        <v>6.9751000000000007E-2</v>
      </c>
    </row>
    <row r="1020" spans="1:9" hidden="1" outlineLevel="2">
      <c r="A1020" s="18" t="s">
        <v>19</v>
      </c>
      <c r="B1020" s="18" t="s">
        <v>284</v>
      </c>
      <c r="C1020" s="18" t="s">
        <v>1935</v>
      </c>
      <c r="D1020" s="18" t="s">
        <v>635</v>
      </c>
      <c r="E1020" s="18" t="s">
        <v>1939</v>
      </c>
      <c r="F1020" s="18" t="s">
        <v>742</v>
      </c>
      <c r="G1020" s="68">
        <v>0</v>
      </c>
      <c r="H1020" s="68">
        <v>0</v>
      </c>
      <c r="I1020" s="68">
        <v>1.967E-2</v>
      </c>
    </row>
    <row r="1021" spans="1:9" hidden="1" outlineLevel="2">
      <c r="A1021" s="18" t="s">
        <v>19</v>
      </c>
      <c r="B1021" s="18" t="s">
        <v>284</v>
      </c>
      <c r="C1021" s="18" t="s">
        <v>1935</v>
      </c>
      <c r="D1021" s="18" t="s">
        <v>635</v>
      </c>
      <c r="E1021" s="18" t="s">
        <v>1940</v>
      </c>
      <c r="F1021" s="18" t="s">
        <v>1941</v>
      </c>
      <c r="G1021" s="68">
        <v>0</v>
      </c>
      <c r="H1021" s="68">
        <v>0</v>
      </c>
      <c r="I1021" s="68">
        <v>2.3449999999999999E-2</v>
      </c>
    </row>
    <row r="1022" spans="1:9" outlineLevel="1" collapsed="1">
      <c r="A1022" s="62"/>
      <c r="B1022" s="65" t="s">
        <v>2552</v>
      </c>
      <c r="C1022" s="62"/>
      <c r="D1022" s="62"/>
      <c r="E1022" s="62"/>
      <c r="F1022" s="62"/>
      <c r="G1022" s="68">
        <f>SUBTOTAL(9,G1018:G1021)</f>
        <v>2.5300000000000002E-4</v>
      </c>
      <c r="H1022" s="68">
        <f>SUBTOTAL(9,H1018:H1021)</f>
        <v>1.01E-4</v>
      </c>
      <c r="I1022" s="68">
        <f>SUBTOTAL(9,I1018:I1021)</f>
        <v>0.112871</v>
      </c>
    </row>
    <row r="1023" spans="1:9" hidden="1" outlineLevel="2">
      <c r="A1023" s="18" t="s">
        <v>19</v>
      </c>
      <c r="B1023" s="18" t="s">
        <v>285</v>
      </c>
      <c r="C1023" s="18" t="s">
        <v>1942</v>
      </c>
      <c r="D1023" s="18" t="s">
        <v>635</v>
      </c>
      <c r="E1023" s="18" t="s">
        <v>1943</v>
      </c>
      <c r="F1023" s="18" t="s">
        <v>742</v>
      </c>
      <c r="G1023" s="68">
        <v>0</v>
      </c>
      <c r="H1023" s="68">
        <v>7.2373599999999991E-3</v>
      </c>
      <c r="I1023" s="68">
        <v>0.19752876000000003</v>
      </c>
    </row>
    <row r="1024" spans="1:9" outlineLevel="1" collapsed="1">
      <c r="A1024" s="62"/>
      <c r="B1024" s="65" t="s">
        <v>2553</v>
      </c>
      <c r="C1024" s="62"/>
      <c r="D1024" s="62"/>
      <c r="E1024" s="62"/>
      <c r="F1024" s="62"/>
      <c r="G1024" s="68">
        <f>SUBTOTAL(9,G1023:G1023)</f>
        <v>0</v>
      </c>
      <c r="H1024" s="68">
        <f>SUBTOTAL(9,H1023:H1023)</f>
        <v>7.2373599999999991E-3</v>
      </c>
      <c r="I1024" s="68">
        <f>SUBTOTAL(9,I1023:I1023)</f>
        <v>0.19752876000000003</v>
      </c>
    </row>
    <row r="1025" spans="1:9" hidden="1" outlineLevel="2">
      <c r="A1025" s="18" t="s">
        <v>19</v>
      </c>
      <c r="B1025" s="18" t="s">
        <v>286</v>
      </c>
      <c r="C1025" s="18" t="s">
        <v>1944</v>
      </c>
      <c r="D1025" s="18" t="s">
        <v>635</v>
      </c>
      <c r="E1025" s="18" t="s">
        <v>1945</v>
      </c>
      <c r="F1025" s="18" t="s">
        <v>742</v>
      </c>
      <c r="G1025" s="68">
        <v>1.6500000000000001E-5</v>
      </c>
      <c r="H1025" s="68">
        <v>9.800000000000001E-5</v>
      </c>
      <c r="I1025" s="68">
        <v>0.15543849999999998</v>
      </c>
    </row>
    <row r="1026" spans="1:9" hidden="1" outlineLevel="2">
      <c r="A1026" s="18" t="s">
        <v>19</v>
      </c>
      <c r="B1026" s="18" t="s">
        <v>286</v>
      </c>
      <c r="C1026" s="18" t="s">
        <v>1944</v>
      </c>
      <c r="D1026" s="18" t="s">
        <v>635</v>
      </c>
      <c r="E1026" s="18" t="s">
        <v>1946</v>
      </c>
      <c r="F1026" s="18" t="s">
        <v>1947</v>
      </c>
      <c r="G1026" s="69"/>
      <c r="H1026" s="69"/>
      <c r="I1026" s="68">
        <v>5.0329999999999993E-3</v>
      </c>
    </row>
    <row r="1027" spans="1:9" outlineLevel="1" collapsed="1">
      <c r="A1027" s="62"/>
      <c r="B1027" s="65" t="s">
        <v>2554</v>
      </c>
      <c r="C1027" s="62"/>
      <c r="D1027" s="62"/>
      <c r="E1027" s="62"/>
      <c r="F1027" s="62"/>
      <c r="G1027" s="69">
        <f>SUBTOTAL(9,G1025:G1026)</f>
        <v>1.6500000000000001E-5</v>
      </c>
      <c r="H1027" s="69">
        <f>SUBTOTAL(9,H1025:H1026)</f>
        <v>9.800000000000001E-5</v>
      </c>
      <c r="I1027" s="68">
        <f>SUBTOTAL(9,I1025:I1026)</f>
        <v>0.16047149999999999</v>
      </c>
    </row>
    <row r="1028" spans="1:9" hidden="1" outlineLevel="2">
      <c r="A1028" s="18" t="s">
        <v>19</v>
      </c>
      <c r="B1028" s="18" t="s">
        <v>287</v>
      </c>
      <c r="C1028" s="18" t="s">
        <v>1948</v>
      </c>
      <c r="D1028" s="18" t="s">
        <v>635</v>
      </c>
      <c r="E1028" s="18" t="s">
        <v>1949</v>
      </c>
      <c r="F1028" s="18" t="s">
        <v>1950</v>
      </c>
      <c r="G1028" s="69"/>
      <c r="H1028" s="69"/>
      <c r="I1028" s="68">
        <v>2.6644999999999999E-2</v>
      </c>
    </row>
    <row r="1029" spans="1:9" hidden="1" outlineLevel="2">
      <c r="A1029" s="18" t="s">
        <v>19</v>
      </c>
      <c r="B1029" s="18" t="s">
        <v>287</v>
      </c>
      <c r="C1029" s="18" t="s">
        <v>1948</v>
      </c>
      <c r="D1029" s="18" t="s">
        <v>635</v>
      </c>
      <c r="E1029" s="18" t="s">
        <v>1951</v>
      </c>
      <c r="F1029" s="18" t="s">
        <v>1952</v>
      </c>
      <c r="G1029" s="69"/>
      <c r="H1029" s="69"/>
      <c r="I1029" s="68">
        <v>2.5950000000000001E-3</v>
      </c>
    </row>
    <row r="1030" spans="1:9" outlineLevel="1" collapsed="1">
      <c r="A1030" s="62"/>
      <c r="B1030" s="65" t="s">
        <v>2555</v>
      </c>
      <c r="C1030" s="62"/>
      <c r="D1030" s="62"/>
      <c r="E1030" s="62"/>
      <c r="F1030" s="62"/>
      <c r="G1030" s="69">
        <f>SUBTOTAL(9,G1028:G1029)</f>
        <v>0</v>
      </c>
      <c r="H1030" s="69">
        <f>SUBTOTAL(9,H1028:H1029)</f>
        <v>0</v>
      </c>
      <c r="I1030" s="68">
        <f>SUBTOTAL(9,I1028:I1029)</f>
        <v>2.9239999999999999E-2</v>
      </c>
    </row>
    <row r="1031" spans="1:9" hidden="1" outlineLevel="2">
      <c r="A1031" s="18" t="s">
        <v>19</v>
      </c>
      <c r="B1031" s="18" t="s">
        <v>288</v>
      </c>
      <c r="C1031" s="18" t="s">
        <v>1953</v>
      </c>
      <c r="D1031" s="18" t="s">
        <v>635</v>
      </c>
      <c r="E1031" s="18" t="s">
        <v>1954</v>
      </c>
      <c r="F1031" s="18" t="s">
        <v>1259</v>
      </c>
      <c r="G1031" s="68">
        <v>1.144E-4</v>
      </c>
      <c r="H1031" s="68">
        <v>1.404E-4</v>
      </c>
      <c r="I1031" s="68">
        <v>3.5411999999999996E-3</v>
      </c>
    </row>
    <row r="1032" spans="1:9" hidden="1" outlineLevel="2">
      <c r="A1032" s="18" t="s">
        <v>19</v>
      </c>
      <c r="B1032" s="18" t="s">
        <v>288</v>
      </c>
      <c r="C1032" s="18" t="s">
        <v>1953</v>
      </c>
      <c r="D1032" s="18" t="s">
        <v>635</v>
      </c>
      <c r="E1032" s="18" t="s">
        <v>1955</v>
      </c>
      <c r="F1032" s="18" t="s">
        <v>1259</v>
      </c>
      <c r="G1032" s="68">
        <v>0</v>
      </c>
      <c r="H1032" s="68">
        <v>0</v>
      </c>
      <c r="I1032" s="68">
        <v>0</v>
      </c>
    </row>
    <row r="1033" spans="1:9" hidden="1" outlineLevel="2">
      <c r="A1033" s="18" t="s">
        <v>19</v>
      </c>
      <c r="B1033" s="18" t="s">
        <v>288</v>
      </c>
      <c r="C1033" s="18" t="s">
        <v>1953</v>
      </c>
      <c r="D1033" s="18" t="s">
        <v>635</v>
      </c>
      <c r="E1033" s="18" t="s">
        <v>1956</v>
      </c>
      <c r="F1033" s="18" t="s">
        <v>1259</v>
      </c>
      <c r="G1033" s="68">
        <v>1.144E-4</v>
      </c>
      <c r="H1033" s="68">
        <v>1.404E-4</v>
      </c>
      <c r="I1033" s="68">
        <v>3.5411999999999996E-3</v>
      </c>
    </row>
    <row r="1034" spans="1:9" hidden="1" outlineLevel="2">
      <c r="A1034" s="18" t="s">
        <v>19</v>
      </c>
      <c r="B1034" s="18" t="s">
        <v>288</v>
      </c>
      <c r="C1034" s="18" t="s">
        <v>1953</v>
      </c>
      <c r="D1034" s="18" t="s">
        <v>635</v>
      </c>
      <c r="E1034" s="18" t="s">
        <v>1957</v>
      </c>
      <c r="F1034" s="18" t="s">
        <v>1259</v>
      </c>
      <c r="G1034" s="68">
        <v>5.5000000000000009E-5</v>
      </c>
      <c r="H1034" s="68">
        <v>6.5000000000000008E-5</v>
      </c>
      <c r="I1034" s="68">
        <v>1.6999999999999999E-3</v>
      </c>
    </row>
    <row r="1035" spans="1:9" hidden="1" outlineLevel="2">
      <c r="A1035" s="18" t="s">
        <v>19</v>
      </c>
      <c r="B1035" s="18" t="s">
        <v>288</v>
      </c>
      <c r="C1035" s="18" t="s">
        <v>1953</v>
      </c>
      <c r="D1035" s="18" t="s">
        <v>635</v>
      </c>
      <c r="E1035" s="18" t="s">
        <v>1958</v>
      </c>
      <c r="F1035" s="18" t="s">
        <v>1259</v>
      </c>
      <c r="G1035" s="68">
        <v>0</v>
      </c>
      <c r="H1035" s="68">
        <v>0</v>
      </c>
      <c r="I1035" s="68">
        <v>0</v>
      </c>
    </row>
    <row r="1036" spans="1:9" hidden="1" outlineLevel="2">
      <c r="A1036" s="18" t="s">
        <v>19</v>
      </c>
      <c r="B1036" s="18" t="s">
        <v>288</v>
      </c>
      <c r="C1036" s="18" t="s">
        <v>1953</v>
      </c>
      <c r="D1036" s="18" t="s">
        <v>635</v>
      </c>
      <c r="E1036" s="18" t="s">
        <v>1959</v>
      </c>
      <c r="F1036" s="18" t="s">
        <v>1960</v>
      </c>
      <c r="G1036" s="69"/>
      <c r="H1036" s="69"/>
      <c r="I1036" s="68">
        <v>9.8049999999999995E-3</v>
      </c>
    </row>
    <row r="1037" spans="1:9" outlineLevel="1" collapsed="1">
      <c r="A1037" s="62"/>
      <c r="B1037" s="65" t="s">
        <v>2556</v>
      </c>
      <c r="C1037" s="62"/>
      <c r="D1037" s="62"/>
      <c r="E1037" s="62"/>
      <c r="F1037" s="62"/>
      <c r="G1037" s="69">
        <f>SUBTOTAL(9,G1031:G1036)</f>
        <v>2.8380000000000001E-4</v>
      </c>
      <c r="H1037" s="69">
        <f>SUBTOTAL(9,H1031:H1036)</f>
        <v>3.458E-4</v>
      </c>
      <c r="I1037" s="68">
        <f>SUBTOTAL(9,I1031:I1036)</f>
        <v>1.8587399999999997E-2</v>
      </c>
    </row>
    <row r="1038" spans="1:9" hidden="1" outlineLevel="2">
      <c r="A1038" s="18" t="s">
        <v>19</v>
      </c>
      <c r="B1038" s="18" t="s">
        <v>289</v>
      </c>
      <c r="C1038" s="18" t="s">
        <v>1961</v>
      </c>
      <c r="D1038" s="18" t="s">
        <v>635</v>
      </c>
      <c r="E1038" s="18" t="s">
        <v>1962</v>
      </c>
      <c r="F1038" s="18" t="s">
        <v>750</v>
      </c>
      <c r="G1038" s="68">
        <v>8.9500000000000007E-4</v>
      </c>
      <c r="H1038" s="68">
        <v>9.8399999999999998E-3</v>
      </c>
      <c r="I1038" s="68">
        <v>5.0000000000000002E-5</v>
      </c>
    </row>
    <row r="1039" spans="1:9" hidden="1" outlineLevel="2">
      <c r="A1039" s="18" t="s">
        <v>19</v>
      </c>
      <c r="B1039" s="18" t="s">
        <v>289</v>
      </c>
      <c r="C1039" s="18" t="s">
        <v>1961</v>
      </c>
      <c r="D1039" s="18" t="s">
        <v>635</v>
      </c>
      <c r="E1039" s="18" t="s">
        <v>1963</v>
      </c>
      <c r="F1039" s="18" t="s">
        <v>750</v>
      </c>
      <c r="G1039" s="68">
        <v>0</v>
      </c>
      <c r="H1039" s="68">
        <v>0</v>
      </c>
      <c r="I1039" s="68">
        <v>0</v>
      </c>
    </row>
    <row r="1040" spans="1:9" hidden="1" outlineLevel="2">
      <c r="A1040" s="18" t="s">
        <v>19</v>
      </c>
      <c r="B1040" s="18" t="s">
        <v>289</v>
      </c>
      <c r="C1040" s="18" t="s">
        <v>1961</v>
      </c>
      <c r="D1040" s="18" t="s">
        <v>635</v>
      </c>
      <c r="E1040" s="18" t="s">
        <v>1964</v>
      </c>
      <c r="F1040" s="18" t="s">
        <v>750</v>
      </c>
      <c r="G1040" s="68">
        <v>1.0249999999999999E-3</v>
      </c>
      <c r="H1040" s="68">
        <v>1.1265000000000001E-2</v>
      </c>
      <c r="I1040" s="68">
        <v>5.5000000000000009E-5</v>
      </c>
    </row>
    <row r="1041" spans="1:9" hidden="1" outlineLevel="2">
      <c r="A1041" s="18" t="s">
        <v>19</v>
      </c>
      <c r="B1041" s="18" t="s">
        <v>289</v>
      </c>
      <c r="C1041" s="18" t="s">
        <v>1961</v>
      </c>
      <c r="D1041" s="18" t="s">
        <v>635</v>
      </c>
      <c r="E1041" s="18" t="s">
        <v>1965</v>
      </c>
      <c r="F1041" s="18" t="s">
        <v>745</v>
      </c>
      <c r="G1041" s="68">
        <v>0</v>
      </c>
      <c r="H1041" s="68">
        <v>0</v>
      </c>
      <c r="I1041" s="68">
        <v>0</v>
      </c>
    </row>
    <row r="1042" spans="1:9" hidden="1" outlineLevel="2">
      <c r="A1042" s="18" t="s">
        <v>19</v>
      </c>
      <c r="B1042" s="18" t="s">
        <v>289</v>
      </c>
      <c r="C1042" s="18" t="s">
        <v>1961</v>
      </c>
      <c r="D1042" s="18" t="s">
        <v>635</v>
      </c>
      <c r="E1042" s="18" t="s">
        <v>1966</v>
      </c>
      <c r="F1042" s="18" t="s">
        <v>750</v>
      </c>
      <c r="G1042" s="68">
        <v>4.15E-4</v>
      </c>
      <c r="H1042" s="68">
        <v>4.5849999999999997E-3</v>
      </c>
      <c r="I1042" s="68">
        <v>2.5000000000000001E-5</v>
      </c>
    </row>
    <row r="1043" spans="1:9" hidden="1" outlineLevel="2">
      <c r="A1043" s="18" t="s">
        <v>19</v>
      </c>
      <c r="B1043" s="18" t="s">
        <v>289</v>
      </c>
      <c r="C1043" s="18" t="s">
        <v>1961</v>
      </c>
      <c r="D1043" s="18" t="s">
        <v>635</v>
      </c>
      <c r="E1043" s="18" t="s">
        <v>1967</v>
      </c>
      <c r="F1043" s="18" t="s">
        <v>750</v>
      </c>
      <c r="G1043" s="68">
        <v>1.7099999999999999E-3</v>
      </c>
      <c r="H1043" s="68">
        <v>1.8835000000000001E-2</v>
      </c>
      <c r="I1043" s="68">
        <v>9.4999999999999992E-5</v>
      </c>
    </row>
    <row r="1044" spans="1:9" hidden="1" outlineLevel="2">
      <c r="A1044" s="18" t="s">
        <v>19</v>
      </c>
      <c r="B1044" s="18" t="s">
        <v>289</v>
      </c>
      <c r="C1044" s="18" t="s">
        <v>1961</v>
      </c>
      <c r="D1044" s="18" t="s">
        <v>635</v>
      </c>
      <c r="E1044" s="18" t="s">
        <v>1968</v>
      </c>
      <c r="F1044" s="18" t="s">
        <v>745</v>
      </c>
      <c r="G1044" s="68">
        <v>4.4999999999999996E-5</v>
      </c>
      <c r="H1044" s="68">
        <v>1.7499999999999997E-4</v>
      </c>
      <c r="I1044" s="68">
        <v>0</v>
      </c>
    </row>
    <row r="1045" spans="1:9" hidden="1" outlineLevel="2">
      <c r="A1045" s="18" t="s">
        <v>19</v>
      </c>
      <c r="B1045" s="18" t="s">
        <v>289</v>
      </c>
      <c r="C1045" s="18" t="s">
        <v>1961</v>
      </c>
      <c r="D1045" s="18" t="s">
        <v>635</v>
      </c>
      <c r="E1045" s="18" t="s">
        <v>1969</v>
      </c>
      <c r="F1045" s="18" t="s">
        <v>742</v>
      </c>
      <c r="G1045" s="68">
        <v>2.2949999999999998E-2</v>
      </c>
      <c r="H1045" s="68">
        <v>9.1799999999999989E-3</v>
      </c>
      <c r="I1045" s="68">
        <v>0.13687650000000001</v>
      </c>
    </row>
    <row r="1046" spans="1:9" hidden="1" outlineLevel="2">
      <c r="A1046" s="18" t="s">
        <v>19</v>
      </c>
      <c r="B1046" s="18" t="s">
        <v>289</v>
      </c>
      <c r="C1046" s="18" t="s">
        <v>1961</v>
      </c>
      <c r="D1046" s="18" t="s">
        <v>635</v>
      </c>
      <c r="E1046" s="18" t="s">
        <v>1970</v>
      </c>
      <c r="F1046" s="18" t="s">
        <v>701</v>
      </c>
      <c r="G1046" s="68">
        <v>4.0049999999999999E-3</v>
      </c>
      <c r="H1046" s="68">
        <v>1.8607500000000003E-2</v>
      </c>
      <c r="I1046" s="68">
        <v>1.477E-3</v>
      </c>
    </row>
    <row r="1047" spans="1:9" outlineLevel="1" collapsed="1">
      <c r="A1047" s="62"/>
      <c r="B1047" s="65" t="s">
        <v>2557</v>
      </c>
      <c r="C1047" s="62"/>
      <c r="D1047" s="62"/>
      <c r="E1047" s="62"/>
      <c r="F1047" s="62"/>
      <c r="G1047" s="68">
        <f>SUBTOTAL(9,G1038:G1046)</f>
        <v>3.1044999999999996E-2</v>
      </c>
      <c r="H1047" s="68">
        <f>SUBTOTAL(9,H1038:H1046)</f>
        <v>7.2487499999999996E-2</v>
      </c>
      <c r="I1047" s="68">
        <f>SUBTOTAL(9,I1038:I1046)</f>
        <v>0.13857850000000002</v>
      </c>
    </row>
    <row r="1048" spans="1:9" hidden="1" outlineLevel="2">
      <c r="A1048" s="18" t="s">
        <v>19</v>
      </c>
      <c r="B1048" s="18" t="s">
        <v>290</v>
      </c>
      <c r="C1048" s="18" t="s">
        <v>1971</v>
      </c>
      <c r="D1048" s="18" t="s">
        <v>635</v>
      </c>
      <c r="E1048" s="18" t="s">
        <v>1972</v>
      </c>
      <c r="F1048" s="18" t="s">
        <v>642</v>
      </c>
      <c r="G1048" s="68">
        <v>0</v>
      </c>
      <c r="H1048" s="68">
        <v>0</v>
      </c>
      <c r="I1048" s="68">
        <v>0</v>
      </c>
    </row>
    <row r="1049" spans="1:9" hidden="1" outlineLevel="2">
      <c r="A1049" s="18" t="s">
        <v>19</v>
      </c>
      <c r="B1049" s="18" t="s">
        <v>290</v>
      </c>
      <c r="C1049" s="18" t="s">
        <v>1971</v>
      </c>
      <c r="D1049" s="18" t="s">
        <v>635</v>
      </c>
      <c r="E1049" s="18" t="s">
        <v>1973</v>
      </c>
      <c r="F1049" s="18" t="s">
        <v>642</v>
      </c>
      <c r="G1049" s="68">
        <v>2.8330199999999999E-3</v>
      </c>
      <c r="H1049" s="68">
        <v>3.386699999999999E-3</v>
      </c>
      <c r="I1049" s="68">
        <v>1.8536E-4</v>
      </c>
    </row>
    <row r="1050" spans="1:9" hidden="1" outlineLevel="2">
      <c r="A1050" s="18" t="s">
        <v>19</v>
      </c>
      <c r="B1050" s="18" t="s">
        <v>290</v>
      </c>
      <c r="C1050" s="18" t="s">
        <v>1971</v>
      </c>
      <c r="D1050" s="18" t="s">
        <v>635</v>
      </c>
      <c r="E1050" s="18" t="s">
        <v>1974</v>
      </c>
      <c r="F1050" s="18" t="s">
        <v>642</v>
      </c>
      <c r="G1050" s="68">
        <v>2.8330199999999999E-3</v>
      </c>
      <c r="H1050" s="68">
        <v>3.386699999999999E-3</v>
      </c>
      <c r="I1050" s="68">
        <v>1.8536E-4</v>
      </c>
    </row>
    <row r="1051" spans="1:9" hidden="1" outlineLevel="2">
      <c r="A1051" s="18" t="s">
        <v>19</v>
      </c>
      <c r="B1051" s="18" t="s">
        <v>290</v>
      </c>
      <c r="C1051" s="18" t="s">
        <v>1971</v>
      </c>
      <c r="D1051" s="18" t="s">
        <v>635</v>
      </c>
      <c r="E1051" s="18" t="s">
        <v>1975</v>
      </c>
      <c r="F1051" s="18" t="s">
        <v>642</v>
      </c>
      <c r="G1051" s="68">
        <v>2.8330199999999999E-3</v>
      </c>
      <c r="H1051" s="68">
        <v>3.386699999999999E-3</v>
      </c>
      <c r="I1051" s="68">
        <v>1.8536E-4</v>
      </c>
    </row>
    <row r="1052" spans="1:9" hidden="1" outlineLevel="2">
      <c r="A1052" s="18" t="s">
        <v>19</v>
      </c>
      <c r="B1052" s="18" t="s">
        <v>290</v>
      </c>
      <c r="C1052" s="18" t="s">
        <v>1971</v>
      </c>
      <c r="D1052" s="18" t="s">
        <v>635</v>
      </c>
      <c r="E1052" s="18" t="s">
        <v>1976</v>
      </c>
      <c r="F1052" s="18" t="s">
        <v>701</v>
      </c>
      <c r="G1052" s="68">
        <v>1.3630000000000001E-4</v>
      </c>
      <c r="H1052" s="68">
        <v>3.0819999999999996E-4</v>
      </c>
      <c r="I1052" s="68">
        <v>1.4499999999999998E-5</v>
      </c>
    </row>
    <row r="1053" spans="1:9" hidden="1" outlineLevel="2">
      <c r="A1053" s="18" t="s">
        <v>19</v>
      </c>
      <c r="B1053" s="18" t="s">
        <v>290</v>
      </c>
      <c r="C1053" s="18" t="s">
        <v>1971</v>
      </c>
      <c r="D1053" s="18" t="s">
        <v>635</v>
      </c>
      <c r="E1053" s="18" t="s">
        <v>1977</v>
      </c>
      <c r="F1053" s="18" t="s">
        <v>701</v>
      </c>
      <c r="G1053" s="68">
        <v>1.3780000000000002E-4</v>
      </c>
      <c r="H1053" s="68">
        <v>3.0819999999999996E-4</v>
      </c>
      <c r="I1053" s="68">
        <v>1.4499999999999998E-5</v>
      </c>
    </row>
    <row r="1054" spans="1:9" hidden="1" outlineLevel="2">
      <c r="A1054" s="18" t="s">
        <v>19</v>
      </c>
      <c r="B1054" s="18" t="s">
        <v>290</v>
      </c>
      <c r="C1054" s="18" t="s">
        <v>1971</v>
      </c>
      <c r="D1054" s="18" t="s">
        <v>635</v>
      </c>
      <c r="E1054" s="18" t="s">
        <v>1978</v>
      </c>
      <c r="F1054" s="18" t="s">
        <v>701</v>
      </c>
      <c r="G1054" s="68">
        <v>1.3780000000000002E-4</v>
      </c>
      <c r="H1054" s="68">
        <v>3.0819999999999996E-4</v>
      </c>
      <c r="I1054" s="68">
        <v>1.4499999999999998E-5</v>
      </c>
    </row>
    <row r="1055" spans="1:9" hidden="1" outlineLevel="2">
      <c r="A1055" s="18" t="s">
        <v>19</v>
      </c>
      <c r="B1055" s="18" t="s">
        <v>290</v>
      </c>
      <c r="C1055" s="18" t="s">
        <v>1971</v>
      </c>
      <c r="D1055" s="18" t="s">
        <v>635</v>
      </c>
      <c r="E1055" s="18" t="s">
        <v>1979</v>
      </c>
      <c r="F1055" s="18" t="s">
        <v>732</v>
      </c>
      <c r="G1055" s="68">
        <v>1.3780000000000002E-4</v>
      </c>
      <c r="H1055" s="68">
        <v>3.0819999999999996E-4</v>
      </c>
      <c r="I1055" s="68">
        <v>1.4499999999999998E-5</v>
      </c>
    </row>
    <row r="1056" spans="1:9" outlineLevel="1" collapsed="1">
      <c r="A1056" s="62"/>
      <c r="B1056" s="65" t="s">
        <v>2558</v>
      </c>
      <c r="C1056" s="62"/>
      <c r="D1056" s="62"/>
      <c r="E1056" s="62"/>
      <c r="F1056" s="62"/>
      <c r="G1056" s="68">
        <f>SUBTOTAL(9,G1048:G1055)</f>
        <v>9.0487600000000012E-3</v>
      </c>
      <c r="H1056" s="68">
        <f>SUBTOTAL(9,H1048:H1055)</f>
        <v>1.1392899999999996E-2</v>
      </c>
      <c r="I1056" s="68">
        <f>SUBTOTAL(9,I1048:I1055)</f>
        <v>6.1407999999999992E-4</v>
      </c>
    </row>
    <row r="1057" spans="1:9" hidden="1" outlineLevel="2">
      <c r="A1057" s="18" t="s">
        <v>19</v>
      </c>
      <c r="B1057" s="18" t="s">
        <v>291</v>
      </c>
      <c r="C1057" s="18" t="s">
        <v>1980</v>
      </c>
      <c r="D1057" s="18" t="s">
        <v>635</v>
      </c>
      <c r="E1057" s="18" t="s">
        <v>1981</v>
      </c>
      <c r="F1057" s="18" t="s">
        <v>745</v>
      </c>
      <c r="G1057" s="68">
        <v>1.7E-5</v>
      </c>
      <c r="H1057" s="68">
        <v>5.9999999999999993E-6</v>
      </c>
      <c r="I1057" s="68">
        <v>9.9999999999999995E-7</v>
      </c>
    </row>
    <row r="1058" spans="1:9" hidden="1" outlineLevel="2">
      <c r="A1058" s="18" t="s">
        <v>19</v>
      </c>
      <c r="B1058" s="18" t="s">
        <v>291</v>
      </c>
      <c r="C1058" s="18" t="s">
        <v>1980</v>
      </c>
      <c r="D1058" s="18" t="s">
        <v>635</v>
      </c>
      <c r="E1058" s="18" t="s">
        <v>1982</v>
      </c>
      <c r="F1058" s="18" t="s">
        <v>745</v>
      </c>
      <c r="G1058" s="68">
        <v>1.7E-5</v>
      </c>
      <c r="H1058" s="68">
        <v>5.9999999999999993E-6</v>
      </c>
      <c r="I1058" s="68">
        <v>9.9999999999999995E-7</v>
      </c>
    </row>
    <row r="1059" spans="1:9" hidden="1" outlineLevel="2">
      <c r="A1059" s="18" t="s">
        <v>19</v>
      </c>
      <c r="B1059" s="18" t="s">
        <v>291</v>
      </c>
      <c r="C1059" s="18" t="s">
        <v>1980</v>
      </c>
      <c r="D1059" s="18" t="s">
        <v>635</v>
      </c>
      <c r="E1059" s="18" t="s">
        <v>1983</v>
      </c>
      <c r="F1059" s="18" t="s">
        <v>642</v>
      </c>
      <c r="G1059" s="68">
        <v>4.5824000000000004E-3</v>
      </c>
      <c r="H1059" s="68">
        <v>1.7455999999999999E-3</v>
      </c>
      <c r="I1059" s="68">
        <v>3.0079999999999999E-4</v>
      </c>
    </row>
    <row r="1060" spans="1:9" hidden="1" outlineLevel="2">
      <c r="A1060" s="18" t="s">
        <v>19</v>
      </c>
      <c r="B1060" s="18" t="s">
        <v>291</v>
      </c>
      <c r="C1060" s="18" t="s">
        <v>1980</v>
      </c>
      <c r="D1060" s="18" t="s">
        <v>635</v>
      </c>
      <c r="E1060" s="18" t="s">
        <v>1984</v>
      </c>
      <c r="F1060" s="18" t="s">
        <v>642</v>
      </c>
      <c r="G1060" s="68">
        <v>1.328E-3</v>
      </c>
      <c r="H1060" s="68">
        <v>5.0560000000000004E-4</v>
      </c>
      <c r="I1060" s="68">
        <v>8.6399999999999999E-5</v>
      </c>
    </row>
    <row r="1061" spans="1:9" hidden="1" outlineLevel="2">
      <c r="A1061" s="18" t="s">
        <v>19</v>
      </c>
      <c r="B1061" s="18" t="s">
        <v>291</v>
      </c>
      <c r="C1061" s="18" t="s">
        <v>1980</v>
      </c>
      <c r="D1061" s="18" t="s">
        <v>635</v>
      </c>
      <c r="E1061" s="18" t="s">
        <v>1985</v>
      </c>
      <c r="F1061" s="18" t="s">
        <v>642</v>
      </c>
      <c r="G1061" s="68">
        <v>7.8479999999999991E-3</v>
      </c>
      <c r="H1061" s="68">
        <v>2.9904000000000003E-3</v>
      </c>
      <c r="I1061" s="68">
        <v>5.1360000000000002E-4</v>
      </c>
    </row>
    <row r="1062" spans="1:9" hidden="1" outlineLevel="2">
      <c r="A1062" s="18" t="s">
        <v>19</v>
      </c>
      <c r="B1062" s="18" t="s">
        <v>291</v>
      </c>
      <c r="C1062" s="18" t="s">
        <v>1980</v>
      </c>
      <c r="D1062" s="18" t="s">
        <v>635</v>
      </c>
      <c r="E1062" s="18" t="s">
        <v>1986</v>
      </c>
      <c r="F1062" s="18" t="s">
        <v>650</v>
      </c>
      <c r="G1062" s="68">
        <v>7.6879999999999995E-3</v>
      </c>
      <c r="H1062" s="68">
        <v>2.9296000000000001E-3</v>
      </c>
      <c r="I1062" s="68">
        <v>5.04E-4</v>
      </c>
    </row>
    <row r="1063" spans="1:9" hidden="1" outlineLevel="2">
      <c r="A1063" s="18" t="s">
        <v>19</v>
      </c>
      <c r="B1063" s="18" t="s">
        <v>291</v>
      </c>
      <c r="C1063" s="18" t="s">
        <v>1980</v>
      </c>
      <c r="D1063" s="18" t="s">
        <v>635</v>
      </c>
      <c r="E1063" s="18" t="s">
        <v>1987</v>
      </c>
      <c r="F1063" s="18" t="s">
        <v>644</v>
      </c>
      <c r="G1063" s="68">
        <v>0</v>
      </c>
      <c r="H1063" s="68">
        <v>1.4999999999999999E-5</v>
      </c>
      <c r="I1063" s="68">
        <v>0</v>
      </c>
    </row>
    <row r="1064" spans="1:9" hidden="1" outlineLevel="2">
      <c r="A1064" s="18" t="s">
        <v>19</v>
      </c>
      <c r="B1064" s="18" t="s">
        <v>291</v>
      </c>
      <c r="C1064" s="18" t="s">
        <v>1980</v>
      </c>
      <c r="D1064" s="18" t="s">
        <v>635</v>
      </c>
      <c r="E1064" s="18" t="s">
        <v>1988</v>
      </c>
      <c r="F1064" s="18" t="s">
        <v>644</v>
      </c>
      <c r="G1064" s="68">
        <v>0</v>
      </c>
      <c r="H1064" s="68">
        <v>0</v>
      </c>
      <c r="I1064" s="68">
        <v>0</v>
      </c>
    </row>
    <row r="1065" spans="1:9" hidden="1" outlineLevel="2">
      <c r="A1065" s="18" t="s">
        <v>19</v>
      </c>
      <c r="B1065" s="18" t="s">
        <v>291</v>
      </c>
      <c r="C1065" s="18" t="s">
        <v>1980</v>
      </c>
      <c r="D1065" s="18" t="s">
        <v>635</v>
      </c>
      <c r="E1065" s="18" t="s">
        <v>1989</v>
      </c>
      <c r="F1065" s="18" t="s">
        <v>745</v>
      </c>
      <c r="G1065" s="68">
        <v>0</v>
      </c>
      <c r="H1065" s="68">
        <v>0</v>
      </c>
      <c r="I1065" s="68">
        <v>0</v>
      </c>
    </row>
    <row r="1066" spans="1:9" hidden="1" outlineLevel="2">
      <c r="A1066" s="18" t="s">
        <v>19</v>
      </c>
      <c r="B1066" s="18" t="s">
        <v>291</v>
      </c>
      <c r="C1066" s="18" t="s">
        <v>1980</v>
      </c>
      <c r="D1066" s="18" t="s">
        <v>635</v>
      </c>
      <c r="E1066" s="18" t="s">
        <v>1990</v>
      </c>
      <c r="F1066" s="18" t="s">
        <v>644</v>
      </c>
      <c r="G1066" s="68">
        <v>0</v>
      </c>
      <c r="H1066" s="68">
        <v>0</v>
      </c>
      <c r="I1066" s="68">
        <v>0</v>
      </c>
    </row>
    <row r="1067" spans="1:9" hidden="1" outlineLevel="2">
      <c r="A1067" s="18" t="s">
        <v>19</v>
      </c>
      <c r="B1067" s="18" t="s">
        <v>291</v>
      </c>
      <c r="C1067" s="18" t="s">
        <v>1980</v>
      </c>
      <c r="D1067" s="18" t="s">
        <v>635</v>
      </c>
      <c r="E1067" s="18" t="s">
        <v>1991</v>
      </c>
      <c r="F1067" s="18" t="s">
        <v>745</v>
      </c>
      <c r="G1067" s="68">
        <v>0</v>
      </c>
      <c r="H1067" s="68">
        <v>0</v>
      </c>
      <c r="I1067" s="68">
        <v>0</v>
      </c>
    </row>
    <row r="1068" spans="1:9" hidden="1" outlineLevel="2">
      <c r="A1068" s="18" t="s">
        <v>19</v>
      </c>
      <c r="B1068" s="18" t="s">
        <v>291</v>
      </c>
      <c r="C1068" s="18" t="s">
        <v>1980</v>
      </c>
      <c r="D1068" s="18" t="s">
        <v>635</v>
      </c>
      <c r="E1068" s="18" t="s">
        <v>1992</v>
      </c>
      <c r="F1068" s="18" t="s">
        <v>700</v>
      </c>
      <c r="G1068" s="68">
        <v>0</v>
      </c>
      <c r="H1068" s="68">
        <v>0</v>
      </c>
      <c r="I1068" s="68">
        <v>1.3000000000000002E-4</v>
      </c>
    </row>
    <row r="1069" spans="1:9" outlineLevel="1" collapsed="1">
      <c r="A1069" s="62"/>
      <c r="B1069" s="65" t="s">
        <v>2559</v>
      </c>
      <c r="C1069" s="62"/>
      <c r="D1069" s="62"/>
      <c r="E1069" s="62"/>
      <c r="F1069" s="62"/>
      <c r="G1069" s="68">
        <f>SUBTOTAL(9,G1057:G1068)</f>
        <v>2.14804E-2</v>
      </c>
      <c r="H1069" s="68">
        <f>SUBTOTAL(9,H1057:H1068)</f>
        <v>8.198200000000001E-3</v>
      </c>
      <c r="I1069" s="68">
        <f>SUBTOTAL(9,I1057:I1068)</f>
        <v>1.5368000000000001E-3</v>
      </c>
    </row>
    <row r="1070" spans="1:9" hidden="1" outlineLevel="2">
      <c r="A1070" s="18" t="s">
        <v>19</v>
      </c>
      <c r="B1070" s="18" t="s">
        <v>292</v>
      </c>
      <c r="C1070" s="18" t="s">
        <v>1993</v>
      </c>
      <c r="D1070" s="18" t="s">
        <v>635</v>
      </c>
      <c r="E1070" s="18" t="s">
        <v>1994</v>
      </c>
      <c r="F1070" s="18" t="s">
        <v>684</v>
      </c>
      <c r="G1070" s="68">
        <v>0</v>
      </c>
      <c r="H1070" s="68">
        <v>0</v>
      </c>
      <c r="I1070" s="68">
        <v>0</v>
      </c>
    </row>
    <row r="1071" spans="1:9" hidden="1" outlineLevel="2">
      <c r="A1071" s="18" t="s">
        <v>19</v>
      </c>
      <c r="B1071" s="18" t="s">
        <v>292</v>
      </c>
      <c r="C1071" s="18" t="s">
        <v>1993</v>
      </c>
      <c r="D1071" s="18" t="s">
        <v>635</v>
      </c>
      <c r="E1071" s="18" t="s">
        <v>1995</v>
      </c>
      <c r="F1071" s="18" t="s">
        <v>644</v>
      </c>
      <c r="G1071" s="68">
        <v>0</v>
      </c>
      <c r="H1071" s="68">
        <v>0</v>
      </c>
      <c r="I1071" s="68">
        <v>0</v>
      </c>
    </row>
    <row r="1072" spans="1:9" hidden="1" outlineLevel="2">
      <c r="A1072" s="18" t="s">
        <v>19</v>
      </c>
      <c r="B1072" s="18" t="s">
        <v>292</v>
      </c>
      <c r="C1072" s="18" t="s">
        <v>1993</v>
      </c>
      <c r="D1072" s="18" t="s">
        <v>635</v>
      </c>
      <c r="E1072" s="18" t="s">
        <v>1995</v>
      </c>
      <c r="F1072" s="18" t="s">
        <v>1826</v>
      </c>
      <c r="G1072" s="68">
        <v>0</v>
      </c>
      <c r="H1072" s="68">
        <v>0</v>
      </c>
      <c r="I1072" s="68">
        <v>0.11787499999999999</v>
      </c>
    </row>
    <row r="1073" spans="1:9" hidden="1" outlineLevel="2">
      <c r="A1073" s="18" t="s">
        <v>19</v>
      </c>
      <c r="B1073" s="18" t="s">
        <v>292</v>
      </c>
      <c r="C1073" s="18" t="s">
        <v>1993</v>
      </c>
      <c r="D1073" s="18" t="s">
        <v>635</v>
      </c>
      <c r="E1073" s="18" t="s">
        <v>1996</v>
      </c>
      <c r="F1073" s="18" t="s">
        <v>732</v>
      </c>
      <c r="G1073" s="68">
        <v>1.99E-3</v>
      </c>
      <c r="H1073" s="68">
        <v>4.4549999999999998E-3</v>
      </c>
      <c r="I1073" s="68">
        <v>0</v>
      </c>
    </row>
    <row r="1074" spans="1:9" outlineLevel="1" collapsed="1">
      <c r="A1074" s="62"/>
      <c r="B1074" s="65" t="s">
        <v>2560</v>
      </c>
      <c r="C1074" s="62"/>
      <c r="D1074" s="62"/>
      <c r="E1074" s="62"/>
      <c r="F1074" s="62"/>
      <c r="G1074" s="68">
        <f>SUBTOTAL(9,G1070:G1073)</f>
        <v>1.99E-3</v>
      </c>
      <c r="H1074" s="68">
        <f>SUBTOTAL(9,H1070:H1073)</f>
        <v>4.4549999999999998E-3</v>
      </c>
      <c r="I1074" s="68">
        <f>SUBTOTAL(9,I1070:I1073)</f>
        <v>0.11787499999999999</v>
      </c>
    </row>
    <row r="1075" spans="1:9" hidden="1" outlineLevel="2">
      <c r="A1075" s="18" t="s">
        <v>19</v>
      </c>
      <c r="B1075" s="18" t="s">
        <v>293</v>
      </c>
      <c r="C1075" s="18" t="s">
        <v>1997</v>
      </c>
      <c r="D1075" s="18" t="s">
        <v>635</v>
      </c>
      <c r="E1075" s="18" t="s">
        <v>1998</v>
      </c>
      <c r="F1075" s="18" t="s">
        <v>642</v>
      </c>
      <c r="G1075" s="68">
        <v>1.0529999999999999E-2</v>
      </c>
      <c r="H1075" s="68">
        <v>1.2536E-2</v>
      </c>
      <c r="I1075" s="68">
        <v>6.9000000000000008E-4</v>
      </c>
    </row>
    <row r="1076" spans="1:9" hidden="1" outlineLevel="2">
      <c r="A1076" s="18" t="s">
        <v>19</v>
      </c>
      <c r="B1076" s="18" t="s">
        <v>293</v>
      </c>
      <c r="C1076" s="18" t="s">
        <v>1997</v>
      </c>
      <c r="D1076" s="18" t="s">
        <v>635</v>
      </c>
      <c r="E1076" s="18" t="s">
        <v>1999</v>
      </c>
      <c r="F1076" s="18" t="s">
        <v>642</v>
      </c>
      <c r="G1076" s="68">
        <v>5.2959999999999995E-3</v>
      </c>
      <c r="H1076" s="68">
        <v>6.3099999999999996E-3</v>
      </c>
      <c r="I1076" s="68">
        <v>3.4600000000000001E-4</v>
      </c>
    </row>
    <row r="1077" spans="1:9" hidden="1" outlineLevel="2">
      <c r="A1077" s="18" t="s">
        <v>19</v>
      </c>
      <c r="B1077" s="18" t="s">
        <v>293</v>
      </c>
      <c r="C1077" s="18" t="s">
        <v>1997</v>
      </c>
      <c r="D1077" s="18" t="s">
        <v>635</v>
      </c>
      <c r="E1077" s="18" t="s">
        <v>2000</v>
      </c>
      <c r="F1077" s="18" t="s">
        <v>642</v>
      </c>
      <c r="G1077" s="68">
        <v>5.2959999999999995E-3</v>
      </c>
      <c r="H1077" s="68">
        <v>6.3099999999999996E-3</v>
      </c>
      <c r="I1077" s="68">
        <v>3.4600000000000001E-4</v>
      </c>
    </row>
    <row r="1078" spans="1:9" hidden="1" outlineLevel="2">
      <c r="A1078" s="18" t="s">
        <v>19</v>
      </c>
      <c r="B1078" s="18" t="s">
        <v>293</v>
      </c>
      <c r="C1078" s="18" t="s">
        <v>1997</v>
      </c>
      <c r="D1078" s="18" t="s">
        <v>635</v>
      </c>
      <c r="E1078" s="18" t="s">
        <v>2001</v>
      </c>
      <c r="F1078" s="18" t="s">
        <v>642</v>
      </c>
      <c r="G1078" s="68">
        <v>5.6399999999999992E-3</v>
      </c>
      <c r="H1078" s="68">
        <v>6.7159999999999997E-3</v>
      </c>
      <c r="I1078" s="68">
        <v>3.7000000000000005E-4</v>
      </c>
    </row>
    <row r="1079" spans="1:9" hidden="1" outlineLevel="2">
      <c r="A1079" s="18" t="s">
        <v>19</v>
      </c>
      <c r="B1079" s="18" t="s">
        <v>293</v>
      </c>
      <c r="C1079" s="18" t="s">
        <v>1997</v>
      </c>
      <c r="D1079" s="18" t="s">
        <v>635</v>
      </c>
      <c r="E1079" s="18" t="s">
        <v>2002</v>
      </c>
      <c r="F1079" s="18" t="s">
        <v>644</v>
      </c>
      <c r="G1079" s="68">
        <v>1.1580000000000002E-6</v>
      </c>
      <c r="H1079" s="68">
        <v>1.3799999999999999E-6</v>
      </c>
      <c r="I1079" s="68">
        <v>7.5899999999999998E-8</v>
      </c>
    </row>
    <row r="1080" spans="1:9" hidden="1" outlineLevel="2">
      <c r="A1080" s="18" t="s">
        <v>19</v>
      </c>
      <c r="B1080" s="18" t="s">
        <v>293</v>
      </c>
      <c r="C1080" s="18" t="s">
        <v>1997</v>
      </c>
      <c r="D1080" s="18" t="s">
        <v>635</v>
      </c>
      <c r="E1080" s="18" t="s">
        <v>2003</v>
      </c>
      <c r="F1080" s="18" t="s">
        <v>644</v>
      </c>
      <c r="G1080" s="68">
        <v>1.1580000000000002E-6</v>
      </c>
      <c r="H1080" s="68">
        <v>1.3799999999999999E-6</v>
      </c>
      <c r="I1080" s="68">
        <v>7.5899999999999998E-8</v>
      </c>
    </row>
    <row r="1081" spans="1:9" hidden="1" outlineLevel="2">
      <c r="A1081" s="18" t="s">
        <v>19</v>
      </c>
      <c r="B1081" s="18" t="s">
        <v>293</v>
      </c>
      <c r="C1081" s="18" t="s">
        <v>1997</v>
      </c>
      <c r="D1081" s="18" t="s">
        <v>635</v>
      </c>
      <c r="E1081" s="18" t="s">
        <v>2004</v>
      </c>
      <c r="F1081" s="18" t="s">
        <v>701</v>
      </c>
      <c r="G1081" s="68">
        <v>8.8439999999999991E-2</v>
      </c>
      <c r="H1081" s="68">
        <v>0.38592000000000004</v>
      </c>
      <c r="I1081" s="68">
        <v>1.0324999999999999E-2</v>
      </c>
    </row>
    <row r="1082" spans="1:9" hidden="1" outlineLevel="2">
      <c r="A1082" s="18" t="s">
        <v>19</v>
      </c>
      <c r="B1082" s="18" t="s">
        <v>293</v>
      </c>
      <c r="C1082" s="18" t="s">
        <v>1997</v>
      </c>
      <c r="D1082" s="18" t="s">
        <v>635</v>
      </c>
      <c r="E1082" s="18" t="s">
        <v>2005</v>
      </c>
      <c r="F1082" s="18" t="s">
        <v>701</v>
      </c>
      <c r="G1082" s="68">
        <v>4.9435E-2</v>
      </c>
      <c r="H1082" s="68">
        <v>0.21571000000000001</v>
      </c>
      <c r="I1082" s="68">
        <v>5.77E-3</v>
      </c>
    </row>
    <row r="1083" spans="1:9" hidden="1" outlineLevel="2">
      <c r="A1083" s="18" t="s">
        <v>19</v>
      </c>
      <c r="B1083" s="18" t="s">
        <v>293</v>
      </c>
      <c r="C1083" s="18" t="s">
        <v>1997</v>
      </c>
      <c r="D1083" s="18" t="s">
        <v>635</v>
      </c>
      <c r="E1083" s="18" t="s">
        <v>2006</v>
      </c>
      <c r="F1083" s="18" t="s">
        <v>701</v>
      </c>
      <c r="G1083" s="68">
        <v>4.9435E-2</v>
      </c>
      <c r="H1083" s="68">
        <v>0.21571000000000001</v>
      </c>
      <c r="I1083" s="68">
        <v>5.77E-3</v>
      </c>
    </row>
    <row r="1084" spans="1:9" hidden="1" outlineLevel="2">
      <c r="A1084" s="18" t="s">
        <v>19</v>
      </c>
      <c r="B1084" s="18" t="s">
        <v>293</v>
      </c>
      <c r="C1084" s="18" t="s">
        <v>1997</v>
      </c>
      <c r="D1084" s="18" t="s">
        <v>635</v>
      </c>
      <c r="E1084" s="18" t="s">
        <v>2007</v>
      </c>
      <c r="F1084" s="18" t="s">
        <v>701</v>
      </c>
      <c r="G1084" s="68">
        <v>4.9435E-2</v>
      </c>
      <c r="H1084" s="68">
        <v>0.21571000000000001</v>
      </c>
      <c r="I1084" s="68">
        <v>5.77E-3</v>
      </c>
    </row>
    <row r="1085" spans="1:9" hidden="1" outlineLevel="2">
      <c r="A1085" s="18" t="s">
        <v>19</v>
      </c>
      <c r="B1085" s="18" t="s">
        <v>293</v>
      </c>
      <c r="C1085" s="18" t="s">
        <v>1997</v>
      </c>
      <c r="D1085" s="18" t="s">
        <v>635</v>
      </c>
      <c r="E1085" s="18" t="s">
        <v>2008</v>
      </c>
      <c r="F1085" s="18" t="s">
        <v>701</v>
      </c>
      <c r="G1085" s="68">
        <v>7.490999999999999E-2</v>
      </c>
      <c r="H1085" s="68">
        <v>0.32688</v>
      </c>
      <c r="I1085" s="68">
        <v>8.7449999999999993E-3</v>
      </c>
    </row>
    <row r="1086" spans="1:9" hidden="1" outlineLevel="2">
      <c r="A1086" s="18" t="s">
        <v>19</v>
      </c>
      <c r="B1086" s="18" t="s">
        <v>293</v>
      </c>
      <c r="C1086" s="18" t="s">
        <v>1997</v>
      </c>
      <c r="D1086" s="18" t="s">
        <v>635</v>
      </c>
      <c r="E1086" s="18" t="s">
        <v>2009</v>
      </c>
      <c r="F1086" s="18" t="s">
        <v>701</v>
      </c>
      <c r="G1086" s="68">
        <v>0.12210000000000001</v>
      </c>
      <c r="H1086" s="68">
        <v>0.53279999999999994</v>
      </c>
      <c r="I1086" s="68">
        <v>1.4250000000000001E-2</v>
      </c>
    </row>
    <row r="1087" spans="1:9" outlineLevel="1" collapsed="1">
      <c r="A1087" s="62"/>
      <c r="B1087" s="65" t="s">
        <v>2561</v>
      </c>
      <c r="C1087" s="62"/>
      <c r="D1087" s="62"/>
      <c r="E1087" s="62"/>
      <c r="F1087" s="62"/>
      <c r="G1087" s="68">
        <f>SUBTOTAL(9,G1075:G1086)</f>
        <v>0.46051931599999996</v>
      </c>
      <c r="H1087" s="68">
        <f>SUBTOTAL(9,H1075:H1086)</f>
        <v>1.9246047600000002</v>
      </c>
      <c r="I1087" s="68">
        <f>SUBTOTAL(9,I1075:I1086)</f>
        <v>5.2382151799999999E-2</v>
      </c>
    </row>
    <row r="1088" spans="1:9" hidden="1" outlineLevel="2">
      <c r="A1088" s="18" t="s">
        <v>19</v>
      </c>
      <c r="B1088" s="18" t="s">
        <v>294</v>
      </c>
      <c r="C1088" s="18" t="s">
        <v>2010</v>
      </c>
      <c r="D1088" s="18" t="s">
        <v>635</v>
      </c>
      <c r="E1088" s="18" t="s">
        <v>2011</v>
      </c>
      <c r="F1088" s="18" t="s">
        <v>2012</v>
      </c>
      <c r="G1088" s="68">
        <v>1.2E-4</v>
      </c>
      <c r="H1088" s="68">
        <v>1.35E-4</v>
      </c>
      <c r="I1088" s="68">
        <v>6.0000000000000002E-6</v>
      </c>
    </row>
    <row r="1089" spans="1:9" hidden="1" outlineLevel="2">
      <c r="A1089" s="18" t="s">
        <v>19</v>
      </c>
      <c r="B1089" s="18" t="s">
        <v>294</v>
      </c>
      <c r="C1089" s="18" t="s">
        <v>2010</v>
      </c>
      <c r="D1089" s="18" t="s">
        <v>635</v>
      </c>
      <c r="E1089" s="18" t="s">
        <v>2013</v>
      </c>
      <c r="F1089" s="18" t="s">
        <v>701</v>
      </c>
      <c r="G1089" s="68">
        <v>2.0000000000000001E-4</v>
      </c>
      <c r="H1089" s="68">
        <v>7.5000000000000002E-4</v>
      </c>
      <c r="I1089" s="68">
        <v>0</v>
      </c>
    </row>
    <row r="1090" spans="1:9" hidden="1" outlineLevel="2">
      <c r="A1090" s="18" t="s">
        <v>19</v>
      </c>
      <c r="B1090" s="18" t="s">
        <v>294</v>
      </c>
      <c r="C1090" s="18" t="s">
        <v>2010</v>
      </c>
      <c r="D1090" s="18" t="s">
        <v>635</v>
      </c>
      <c r="E1090" s="18" t="s">
        <v>2014</v>
      </c>
      <c r="F1090" s="18" t="s">
        <v>701</v>
      </c>
      <c r="G1090" s="68">
        <v>2.0000000000000001E-4</v>
      </c>
      <c r="H1090" s="68">
        <v>7.5000000000000002E-4</v>
      </c>
      <c r="I1090" s="68">
        <v>0</v>
      </c>
    </row>
    <row r="1091" spans="1:9" hidden="1" outlineLevel="2">
      <c r="A1091" s="18" t="s">
        <v>19</v>
      </c>
      <c r="B1091" s="18" t="s">
        <v>294</v>
      </c>
      <c r="C1091" s="18" t="s">
        <v>2010</v>
      </c>
      <c r="D1091" s="18" t="s">
        <v>635</v>
      </c>
      <c r="E1091" s="18" t="s">
        <v>2015</v>
      </c>
      <c r="F1091" s="18" t="s">
        <v>732</v>
      </c>
      <c r="G1091" s="68">
        <v>5.0000000000000001E-4</v>
      </c>
      <c r="H1091" s="68">
        <v>2E-3</v>
      </c>
      <c r="I1091" s="68">
        <v>5.0000000000000002E-5</v>
      </c>
    </row>
    <row r="1092" spans="1:9" hidden="1" outlineLevel="2">
      <c r="A1092" s="18" t="s">
        <v>19</v>
      </c>
      <c r="B1092" s="18" t="s">
        <v>294</v>
      </c>
      <c r="C1092" s="18" t="s">
        <v>2010</v>
      </c>
      <c r="D1092" s="18" t="s">
        <v>635</v>
      </c>
      <c r="E1092" s="18" t="s">
        <v>2016</v>
      </c>
      <c r="F1092" s="18" t="s">
        <v>701</v>
      </c>
      <c r="G1092" s="68">
        <v>0</v>
      </c>
      <c r="H1092" s="68">
        <v>5.0000000000000001E-4</v>
      </c>
      <c r="I1092" s="68">
        <v>0</v>
      </c>
    </row>
    <row r="1093" spans="1:9" hidden="1" outlineLevel="2">
      <c r="A1093" s="18" t="s">
        <v>19</v>
      </c>
      <c r="B1093" s="18" t="s">
        <v>294</v>
      </c>
      <c r="C1093" s="18" t="s">
        <v>2010</v>
      </c>
      <c r="D1093" s="18" t="s">
        <v>635</v>
      </c>
      <c r="E1093" s="18" t="s">
        <v>2017</v>
      </c>
      <c r="F1093" s="18" t="s">
        <v>701</v>
      </c>
      <c r="G1093" s="68">
        <v>5.0000000000000001E-4</v>
      </c>
      <c r="H1093" s="68">
        <v>5.0000000000000001E-4</v>
      </c>
      <c r="I1093" s="68">
        <v>5.0000000000000002E-5</v>
      </c>
    </row>
    <row r="1094" spans="1:9" hidden="1" outlineLevel="2">
      <c r="A1094" s="18" t="s">
        <v>19</v>
      </c>
      <c r="B1094" s="18" t="s">
        <v>294</v>
      </c>
      <c r="C1094" s="18" t="s">
        <v>2010</v>
      </c>
      <c r="D1094" s="18" t="s">
        <v>635</v>
      </c>
      <c r="E1094" s="18" t="s">
        <v>2018</v>
      </c>
      <c r="F1094" s="18" t="s">
        <v>701</v>
      </c>
      <c r="G1094" s="68">
        <v>0</v>
      </c>
      <c r="H1094" s="68">
        <v>5.0000000000000001E-4</v>
      </c>
      <c r="I1094" s="68">
        <v>0</v>
      </c>
    </row>
    <row r="1095" spans="1:9" hidden="1" outlineLevel="2">
      <c r="A1095" s="18" t="s">
        <v>19</v>
      </c>
      <c r="B1095" s="18" t="s">
        <v>294</v>
      </c>
      <c r="C1095" s="18" t="s">
        <v>2010</v>
      </c>
      <c r="D1095" s="18" t="s">
        <v>635</v>
      </c>
      <c r="E1095" s="18" t="s">
        <v>2019</v>
      </c>
      <c r="F1095" s="18" t="s">
        <v>701</v>
      </c>
      <c r="G1095" s="68">
        <v>0</v>
      </c>
      <c r="H1095" s="68">
        <v>5.0000000000000001E-4</v>
      </c>
      <c r="I1095" s="68">
        <v>0</v>
      </c>
    </row>
    <row r="1096" spans="1:9" outlineLevel="1" collapsed="1">
      <c r="A1096" s="62"/>
      <c r="B1096" s="65" t="s">
        <v>2562</v>
      </c>
      <c r="C1096" s="62"/>
      <c r="D1096" s="62"/>
      <c r="E1096" s="62"/>
      <c r="F1096" s="62"/>
      <c r="G1096" s="68">
        <f>SUBTOTAL(9,G1088:G1095)</f>
        <v>1.5200000000000001E-3</v>
      </c>
      <c r="H1096" s="68">
        <f>SUBTOTAL(9,H1088:H1095)</f>
        <v>5.6350000000000011E-3</v>
      </c>
      <c r="I1096" s="68">
        <f>SUBTOTAL(9,I1088:I1095)</f>
        <v>1.06E-4</v>
      </c>
    </row>
    <row r="1097" spans="1:9" hidden="1" outlineLevel="2">
      <c r="A1097" s="18" t="s">
        <v>19</v>
      </c>
      <c r="B1097" s="18" t="s">
        <v>295</v>
      </c>
      <c r="C1097" s="18" t="s">
        <v>2020</v>
      </c>
      <c r="D1097" s="18" t="s">
        <v>635</v>
      </c>
      <c r="E1097" s="18" t="s">
        <v>2021</v>
      </c>
      <c r="F1097" s="18" t="s">
        <v>684</v>
      </c>
      <c r="G1097" s="68">
        <v>0</v>
      </c>
      <c r="H1097" s="68">
        <v>0</v>
      </c>
      <c r="I1097" s="68">
        <v>0</v>
      </c>
    </row>
    <row r="1098" spans="1:9" hidden="1" outlineLevel="2">
      <c r="A1098" s="18" t="s">
        <v>19</v>
      </c>
      <c r="B1098" s="18" t="s">
        <v>295</v>
      </c>
      <c r="C1098" s="18" t="s">
        <v>2020</v>
      </c>
      <c r="D1098" s="18" t="s">
        <v>635</v>
      </c>
      <c r="E1098" s="18" t="s">
        <v>2022</v>
      </c>
      <c r="F1098" s="18" t="s">
        <v>644</v>
      </c>
      <c r="G1098" s="68">
        <v>2.3050000000000002E-3</v>
      </c>
      <c r="H1098" s="68">
        <v>2.745E-3</v>
      </c>
      <c r="I1098" s="68">
        <v>1.4999999999999999E-4</v>
      </c>
    </row>
    <row r="1099" spans="1:9" hidden="1" outlineLevel="2">
      <c r="A1099" s="18" t="s">
        <v>19</v>
      </c>
      <c r="B1099" s="18" t="s">
        <v>295</v>
      </c>
      <c r="C1099" s="18" t="s">
        <v>2020</v>
      </c>
      <c r="D1099" s="18" t="s">
        <v>635</v>
      </c>
      <c r="E1099" s="18" t="s">
        <v>2023</v>
      </c>
      <c r="F1099" s="18" t="s">
        <v>644</v>
      </c>
      <c r="G1099" s="68">
        <v>1.0249999999999999E-3</v>
      </c>
      <c r="H1099" s="68">
        <v>1.2199999999999999E-3</v>
      </c>
      <c r="I1099" s="68">
        <v>6.5000000000000008E-5</v>
      </c>
    </row>
    <row r="1100" spans="1:9" hidden="1" outlineLevel="2">
      <c r="A1100" s="18" t="s">
        <v>19</v>
      </c>
      <c r="B1100" s="18" t="s">
        <v>295</v>
      </c>
      <c r="C1100" s="18" t="s">
        <v>2020</v>
      </c>
      <c r="D1100" s="18" t="s">
        <v>635</v>
      </c>
      <c r="E1100" s="18" t="s">
        <v>2024</v>
      </c>
      <c r="F1100" s="18" t="s">
        <v>1839</v>
      </c>
      <c r="G1100" s="68">
        <v>2.0950000000000001E-3</v>
      </c>
      <c r="H1100" s="68">
        <v>2.4950000000000003E-3</v>
      </c>
      <c r="I1100" s="68">
        <v>5.4160000000000007E-2</v>
      </c>
    </row>
    <row r="1101" spans="1:9" hidden="1" outlineLevel="2">
      <c r="A1101" s="18" t="s">
        <v>19</v>
      </c>
      <c r="B1101" s="18" t="s">
        <v>295</v>
      </c>
      <c r="C1101" s="18" t="s">
        <v>2020</v>
      </c>
      <c r="D1101" s="18" t="s">
        <v>635</v>
      </c>
      <c r="E1101" s="18" t="s">
        <v>2025</v>
      </c>
      <c r="F1101" s="18" t="s">
        <v>1839</v>
      </c>
      <c r="G1101" s="68">
        <v>2.0950000000000001E-3</v>
      </c>
      <c r="H1101" s="68">
        <v>2.4950000000000003E-3</v>
      </c>
      <c r="I1101" s="68">
        <v>4.6280000000000002E-2</v>
      </c>
    </row>
    <row r="1102" spans="1:9" outlineLevel="1" collapsed="1">
      <c r="A1102" s="62"/>
      <c r="B1102" s="65" t="s">
        <v>2563</v>
      </c>
      <c r="C1102" s="62"/>
      <c r="D1102" s="62"/>
      <c r="E1102" s="62"/>
      <c r="F1102" s="62"/>
      <c r="G1102" s="68">
        <f>SUBTOTAL(9,G1097:G1101)</f>
        <v>7.5200000000000006E-3</v>
      </c>
      <c r="H1102" s="68">
        <f>SUBTOTAL(9,H1097:H1101)</f>
        <v>8.9550000000000012E-3</v>
      </c>
      <c r="I1102" s="68">
        <f>SUBTOTAL(9,I1097:I1101)</f>
        <v>0.10065500000000001</v>
      </c>
    </row>
    <row r="1103" spans="1:9" hidden="1" outlineLevel="2">
      <c r="A1103" s="18" t="s">
        <v>19</v>
      </c>
      <c r="B1103" s="18" t="s">
        <v>296</v>
      </c>
      <c r="C1103" s="18" t="s">
        <v>2026</v>
      </c>
      <c r="D1103" s="18" t="s">
        <v>635</v>
      </c>
      <c r="E1103" s="18" t="s">
        <v>2027</v>
      </c>
      <c r="F1103" s="18" t="s">
        <v>757</v>
      </c>
      <c r="G1103" s="68">
        <v>0</v>
      </c>
      <c r="H1103" s="68">
        <v>0</v>
      </c>
      <c r="I1103" s="68">
        <v>0</v>
      </c>
    </row>
    <row r="1104" spans="1:9" hidden="1" outlineLevel="2">
      <c r="A1104" s="18" t="s">
        <v>19</v>
      </c>
      <c r="B1104" s="18" t="s">
        <v>296</v>
      </c>
      <c r="C1104" s="18" t="s">
        <v>2026</v>
      </c>
      <c r="D1104" s="18" t="s">
        <v>635</v>
      </c>
      <c r="E1104" s="18" t="s">
        <v>2028</v>
      </c>
      <c r="F1104" s="18" t="s">
        <v>757</v>
      </c>
      <c r="G1104" s="68">
        <v>0</v>
      </c>
      <c r="H1104" s="68">
        <v>0</v>
      </c>
      <c r="I1104" s="68">
        <v>1.1085000000000001E-2</v>
      </c>
    </row>
    <row r="1105" spans="1:9" hidden="1" outlineLevel="2">
      <c r="A1105" s="18" t="s">
        <v>19</v>
      </c>
      <c r="B1105" s="18" t="s">
        <v>296</v>
      </c>
      <c r="C1105" s="18" t="s">
        <v>2026</v>
      </c>
      <c r="D1105" s="18" t="s">
        <v>635</v>
      </c>
      <c r="E1105" s="18" t="s">
        <v>2029</v>
      </c>
      <c r="F1105" s="18" t="s">
        <v>757</v>
      </c>
      <c r="G1105" s="68">
        <v>0</v>
      </c>
      <c r="H1105" s="68">
        <v>0</v>
      </c>
      <c r="I1105" s="68">
        <v>3.5150000000000003E-3</v>
      </c>
    </row>
    <row r="1106" spans="1:9" outlineLevel="1" collapsed="1">
      <c r="A1106" s="62"/>
      <c r="B1106" s="65" t="s">
        <v>2564</v>
      </c>
      <c r="C1106" s="62"/>
      <c r="D1106" s="62"/>
      <c r="E1106" s="62"/>
      <c r="F1106" s="62"/>
      <c r="G1106" s="68">
        <f>SUBTOTAL(9,G1103:G1105)</f>
        <v>0</v>
      </c>
      <c r="H1106" s="68">
        <f>SUBTOTAL(9,H1103:H1105)</f>
        <v>0</v>
      </c>
      <c r="I1106" s="68">
        <f>SUBTOTAL(9,I1103:I1105)</f>
        <v>1.4600000000000002E-2</v>
      </c>
    </row>
    <row r="1107" spans="1:9" hidden="1" outlineLevel="2">
      <c r="A1107" s="18" t="s">
        <v>19</v>
      </c>
      <c r="B1107" s="18" t="s">
        <v>297</v>
      </c>
      <c r="C1107" s="18" t="s">
        <v>2030</v>
      </c>
      <c r="D1107" s="18" t="s">
        <v>635</v>
      </c>
      <c r="E1107" s="18" t="s">
        <v>2031</v>
      </c>
      <c r="F1107" s="18" t="s">
        <v>1153</v>
      </c>
      <c r="G1107" s="68">
        <v>4.1047999999999996E-3</v>
      </c>
      <c r="H1107" s="68">
        <v>4.8887999999999996E-3</v>
      </c>
      <c r="I1107" s="68">
        <v>3.6864800000000003E-2</v>
      </c>
    </row>
    <row r="1108" spans="1:9" outlineLevel="1" collapsed="1">
      <c r="A1108" s="62"/>
      <c r="B1108" s="65" t="s">
        <v>2565</v>
      </c>
      <c r="C1108" s="62"/>
      <c r="D1108" s="62"/>
      <c r="E1108" s="62"/>
      <c r="F1108" s="62"/>
      <c r="G1108" s="68">
        <f>SUBTOTAL(9,G1107:G1107)</f>
        <v>4.1047999999999996E-3</v>
      </c>
      <c r="H1108" s="68">
        <f>SUBTOTAL(9,H1107:H1107)</f>
        <v>4.8887999999999996E-3</v>
      </c>
      <c r="I1108" s="68">
        <f>SUBTOTAL(9,I1107:I1107)</f>
        <v>3.6864800000000003E-2</v>
      </c>
    </row>
    <row r="1109" spans="1:9" hidden="1" outlineLevel="2">
      <c r="A1109" s="18" t="s">
        <v>19</v>
      </c>
      <c r="B1109" s="18" t="s">
        <v>298</v>
      </c>
      <c r="C1109" s="18" t="s">
        <v>2032</v>
      </c>
      <c r="D1109" s="18" t="s">
        <v>635</v>
      </c>
      <c r="E1109" s="18" t="s">
        <v>2033</v>
      </c>
      <c r="F1109" s="18" t="s">
        <v>2034</v>
      </c>
      <c r="G1109" s="68">
        <v>8.8950000000000001E-3</v>
      </c>
      <c r="H1109" s="68">
        <v>0.24503999999999998</v>
      </c>
      <c r="I1109" s="68">
        <v>8.8950000000000001E-3</v>
      </c>
    </row>
    <row r="1110" spans="1:9" outlineLevel="1" collapsed="1">
      <c r="A1110" s="62"/>
      <c r="B1110" s="65" t="s">
        <v>2566</v>
      </c>
      <c r="C1110" s="62"/>
      <c r="D1110" s="62"/>
      <c r="E1110" s="62"/>
      <c r="F1110" s="62"/>
      <c r="G1110" s="68">
        <f>SUBTOTAL(9,G1109:G1109)</f>
        <v>8.8950000000000001E-3</v>
      </c>
      <c r="H1110" s="68">
        <f>SUBTOTAL(9,H1109:H1109)</f>
        <v>0.24503999999999998</v>
      </c>
      <c r="I1110" s="68">
        <f>SUBTOTAL(9,I1109:I1109)</f>
        <v>8.8950000000000001E-3</v>
      </c>
    </row>
    <row r="1111" spans="1:9" hidden="1" outlineLevel="2">
      <c r="A1111" s="18" t="s">
        <v>19</v>
      </c>
      <c r="B1111" s="18" t="s">
        <v>299</v>
      </c>
      <c r="C1111" s="18" t="s">
        <v>2035</v>
      </c>
      <c r="D1111" s="18" t="s">
        <v>635</v>
      </c>
      <c r="E1111" s="18" t="s">
        <v>2036</v>
      </c>
      <c r="F1111" s="18" t="s">
        <v>1473</v>
      </c>
      <c r="G1111" s="68">
        <v>9.5500000000000002E-2</v>
      </c>
      <c r="H1111" s="68">
        <v>1.1685000000000001</v>
      </c>
      <c r="I1111" s="68">
        <v>4.1200000000000004E-3</v>
      </c>
    </row>
    <row r="1112" spans="1:9" hidden="1" outlineLevel="2">
      <c r="A1112" s="18" t="s">
        <v>19</v>
      </c>
      <c r="B1112" s="18" t="s">
        <v>299</v>
      </c>
      <c r="C1112" s="18" t="s">
        <v>2035</v>
      </c>
      <c r="D1112" s="18" t="s">
        <v>635</v>
      </c>
      <c r="E1112" s="18" t="s">
        <v>2037</v>
      </c>
      <c r="F1112" s="18" t="s">
        <v>1473</v>
      </c>
      <c r="G1112" s="68">
        <v>6.5500000000000003E-2</v>
      </c>
      <c r="H1112" s="68">
        <v>1.0940000000000001</v>
      </c>
      <c r="I1112" s="68">
        <v>1.7800000000000001E-3</v>
      </c>
    </row>
    <row r="1113" spans="1:9" hidden="1" outlineLevel="2">
      <c r="A1113" s="18" t="s">
        <v>19</v>
      </c>
      <c r="B1113" s="18" t="s">
        <v>299</v>
      </c>
      <c r="C1113" s="18" t="s">
        <v>2035</v>
      </c>
      <c r="D1113" s="18" t="s">
        <v>635</v>
      </c>
      <c r="E1113" s="18" t="s">
        <v>2038</v>
      </c>
      <c r="F1113" s="18" t="s">
        <v>1473</v>
      </c>
      <c r="G1113" s="68">
        <v>8.900000000000001E-2</v>
      </c>
      <c r="H1113" s="68">
        <v>1.0874999999999999</v>
      </c>
      <c r="I1113" s="68">
        <v>2.3650000000000003E-3</v>
      </c>
    </row>
    <row r="1114" spans="1:9" outlineLevel="1" collapsed="1">
      <c r="A1114" s="62"/>
      <c r="B1114" s="65" t="s">
        <v>2567</v>
      </c>
      <c r="C1114" s="62"/>
      <c r="D1114" s="62"/>
      <c r="E1114" s="62"/>
      <c r="F1114" s="62"/>
      <c r="G1114" s="68">
        <f>SUBTOTAL(9,G1111:G1113)</f>
        <v>0.25</v>
      </c>
      <c r="H1114" s="68">
        <f>SUBTOTAL(9,H1111:H1113)</f>
        <v>3.35</v>
      </c>
      <c r="I1114" s="68">
        <f>SUBTOTAL(9,I1111:I1113)</f>
        <v>8.2650000000000015E-3</v>
      </c>
    </row>
    <row r="1115" spans="1:9" hidden="1" outlineLevel="2">
      <c r="A1115" s="18" t="s">
        <v>19</v>
      </c>
      <c r="B1115" s="18" t="s">
        <v>300</v>
      </c>
      <c r="C1115" s="18" t="s">
        <v>2039</v>
      </c>
      <c r="D1115" s="18" t="s">
        <v>635</v>
      </c>
      <c r="E1115" s="18" t="s">
        <v>2040</v>
      </c>
      <c r="F1115" s="18" t="s">
        <v>650</v>
      </c>
      <c r="G1115" s="68">
        <v>6.7100000000000005E-4</v>
      </c>
      <c r="H1115" s="68">
        <v>2.6849999999999995E-3</v>
      </c>
      <c r="I1115" s="68">
        <v>3.4E-5</v>
      </c>
    </row>
    <row r="1116" spans="1:9" hidden="1" outlineLevel="2">
      <c r="A1116" s="18" t="s">
        <v>19</v>
      </c>
      <c r="B1116" s="18" t="s">
        <v>300</v>
      </c>
      <c r="C1116" s="18" t="s">
        <v>2039</v>
      </c>
      <c r="D1116" s="18" t="s">
        <v>635</v>
      </c>
      <c r="E1116" s="18" t="s">
        <v>2041</v>
      </c>
      <c r="F1116" s="18" t="s">
        <v>644</v>
      </c>
      <c r="G1116" s="68">
        <v>8.5300000000000003E-4</v>
      </c>
      <c r="H1116" s="68">
        <v>1.0155000000000001E-3</v>
      </c>
      <c r="I1116" s="68">
        <v>5.5999999999999999E-5</v>
      </c>
    </row>
    <row r="1117" spans="1:9" hidden="1" outlineLevel="2">
      <c r="A1117" s="18" t="s">
        <v>19</v>
      </c>
      <c r="B1117" s="18" t="s">
        <v>300</v>
      </c>
      <c r="C1117" s="18" t="s">
        <v>2039</v>
      </c>
      <c r="D1117" s="18" t="s">
        <v>635</v>
      </c>
      <c r="E1117" s="18" t="s">
        <v>2042</v>
      </c>
      <c r="F1117" s="18" t="s">
        <v>642</v>
      </c>
      <c r="G1117" s="68">
        <v>0</v>
      </c>
      <c r="H1117" s="68">
        <v>0</v>
      </c>
      <c r="I1117" s="68">
        <v>0</v>
      </c>
    </row>
    <row r="1118" spans="1:9" hidden="1" outlineLevel="2">
      <c r="A1118" s="18" t="s">
        <v>19</v>
      </c>
      <c r="B1118" s="18" t="s">
        <v>300</v>
      </c>
      <c r="C1118" s="18" t="s">
        <v>2039</v>
      </c>
      <c r="D1118" s="18" t="s">
        <v>635</v>
      </c>
      <c r="E1118" s="18" t="s">
        <v>2043</v>
      </c>
      <c r="F1118" s="18" t="s">
        <v>742</v>
      </c>
      <c r="G1118" s="68">
        <v>0</v>
      </c>
      <c r="H1118" s="68">
        <v>0</v>
      </c>
      <c r="I1118" s="68">
        <v>0.12642250000000002</v>
      </c>
    </row>
    <row r="1119" spans="1:9" hidden="1" outlineLevel="2">
      <c r="A1119" s="18" t="s">
        <v>19</v>
      </c>
      <c r="B1119" s="18" t="s">
        <v>300</v>
      </c>
      <c r="C1119" s="18" t="s">
        <v>2039</v>
      </c>
      <c r="D1119" s="18" t="s">
        <v>635</v>
      </c>
      <c r="E1119" s="18" t="s">
        <v>2044</v>
      </c>
      <c r="F1119" s="18" t="s">
        <v>1728</v>
      </c>
      <c r="G1119" s="68">
        <v>8.5300000000000003E-4</v>
      </c>
      <c r="H1119" s="68">
        <v>1.0155000000000001E-3</v>
      </c>
      <c r="I1119" s="68">
        <v>5.5999999999999999E-5</v>
      </c>
    </row>
    <row r="1120" spans="1:9" hidden="1" outlineLevel="2">
      <c r="A1120" s="18" t="s">
        <v>19</v>
      </c>
      <c r="B1120" s="18" t="s">
        <v>300</v>
      </c>
      <c r="C1120" s="18" t="s">
        <v>2039</v>
      </c>
      <c r="D1120" s="18" t="s">
        <v>635</v>
      </c>
      <c r="E1120" s="18" t="s">
        <v>2045</v>
      </c>
      <c r="F1120" s="18" t="s">
        <v>1728</v>
      </c>
      <c r="G1120" s="68">
        <v>8.5300000000000003E-4</v>
      </c>
      <c r="H1120" s="68">
        <v>1.0155000000000001E-3</v>
      </c>
      <c r="I1120" s="68">
        <v>5.5999999999999999E-5</v>
      </c>
    </row>
    <row r="1121" spans="1:9" outlineLevel="1" collapsed="1">
      <c r="A1121" s="62"/>
      <c r="B1121" s="65" t="s">
        <v>2568</v>
      </c>
      <c r="C1121" s="62"/>
      <c r="D1121" s="62"/>
      <c r="E1121" s="62"/>
      <c r="F1121" s="62"/>
      <c r="G1121" s="68">
        <f>SUBTOTAL(9,G1115:G1120)</f>
        <v>3.2300000000000002E-3</v>
      </c>
      <c r="H1121" s="68">
        <f>SUBTOTAL(9,H1115:H1120)</f>
        <v>5.7314999999999996E-3</v>
      </c>
      <c r="I1121" s="68">
        <f>SUBTOTAL(9,I1115:I1120)</f>
        <v>0.12662450000000003</v>
      </c>
    </row>
    <row r="1122" spans="1:9" hidden="1" outlineLevel="2">
      <c r="A1122" s="18" t="s">
        <v>19</v>
      </c>
      <c r="B1122" s="18" t="s">
        <v>301</v>
      </c>
      <c r="C1122" s="18" t="s">
        <v>2046</v>
      </c>
      <c r="D1122" s="18" t="s">
        <v>635</v>
      </c>
      <c r="E1122" s="18" t="s">
        <v>2047</v>
      </c>
      <c r="F1122" s="18" t="s">
        <v>1072</v>
      </c>
      <c r="G1122" s="68">
        <v>1.9543999999999999E-4</v>
      </c>
      <c r="H1122" s="68">
        <v>7.8399999999999997E-4</v>
      </c>
      <c r="I1122" s="68">
        <v>1.3271999999999999E-5</v>
      </c>
    </row>
    <row r="1123" spans="1:9" hidden="1" outlineLevel="2">
      <c r="A1123" s="18" t="s">
        <v>19</v>
      </c>
      <c r="B1123" s="18" t="s">
        <v>301</v>
      </c>
      <c r="C1123" s="18" t="s">
        <v>2046</v>
      </c>
      <c r="D1123" s="18" t="s">
        <v>635</v>
      </c>
      <c r="E1123" s="18" t="s">
        <v>2048</v>
      </c>
      <c r="F1123" s="18" t="s">
        <v>1826</v>
      </c>
      <c r="G1123" s="68">
        <v>0</v>
      </c>
      <c r="H1123" s="68">
        <v>0</v>
      </c>
      <c r="I1123" s="68">
        <v>4.4032799999999997E-2</v>
      </c>
    </row>
    <row r="1124" spans="1:9" hidden="1" outlineLevel="2">
      <c r="A1124" s="18" t="s">
        <v>19</v>
      </c>
      <c r="B1124" s="18" t="s">
        <v>301</v>
      </c>
      <c r="C1124" s="18" t="s">
        <v>2046</v>
      </c>
      <c r="D1124" s="18" t="s">
        <v>635</v>
      </c>
      <c r="E1124" s="18" t="s">
        <v>2049</v>
      </c>
      <c r="F1124" s="18" t="s">
        <v>1826</v>
      </c>
      <c r="G1124" s="68">
        <v>0</v>
      </c>
      <c r="H1124" s="68">
        <v>0</v>
      </c>
      <c r="I1124" s="68">
        <v>3.5849999999999999E-4</v>
      </c>
    </row>
    <row r="1125" spans="1:9" outlineLevel="1" collapsed="1">
      <c r="A1125" s="62"/>
      <c r="B1125" s="65" t="s">
        <v>2569</v>
      </c>
      <c r="C1125" s="62"/>
      <c r="D1125" s="62"/>
      <c r="E1125" s="62"/>
      <c r="F1125" s="62"/>
      <c r="G1125" s="68">
        <f>SUBTOTAL(9,G1122:G1124)</f>
        <v>1.9543999999999999E-4</v>
      </c>
      <c r="H1125" s="68">
        <f>SUBTOTAL(9,H1122:H1124)</f>
        <v>7.8399999999999997E-4</v>
      </c>
      <c r="I1125" s="68">
        <f>SUBTOTAL(9,I1122:I1124)</f>
        <v>4.4404571999999996E-2</v>
      </c>
    </row>
    <row r="1126" spans="1:9" hidden="1" outlineLevel="2">
      <c r="A1126" s="18" t="s">
        <v>19</v>
      </c>
      <c r="B1126" s="18" t="s">
        <v>302</v>
      </c>
      <c r="C1126" s="18" t="s">
        <v>2050</v>
      </c>
      <c r="D1126" s="18" t="s">
        <v>635</v>
      </c>
      <c r="E1126" s="18" t="s">
        <v>2051</v>
      </c>
      <c r="F1126" s="18" t="s">
        <v>650</v>
      </c>
      <c r="G1126" s="68">
        <v>0</v>
      </c>
      <c r="H1126" s="68">
        <v>0</v>
      </c>
      <c r="I1126" s="68">
        <v>0</v>
      </c>
    </row>
    <row r="1127" spans="1:9" hidden="1" outlineLevel="2">
      <c r="A1127" s="18" t="s">
        <v>19</v>
      </c>
      <c r="B1127" s="18" t="s">
        <v>302</v>
      </c>
      <c r="C1127" s="18" t="s">
        <v>2050</v>
      </c>
      <c r="D1127" s="18" t="s">
        <v>635</v>
      </c>
      <c r="E1127" s="18" t="s">
        <v>2051</v>
      </c>
      <c r="F1127" s="18" t="s">
        <v>642</v>
      </c>
      <c r="G1127" s="68">
        <v>9.7799999999999992E-4</v>
      </c>
      <c r="H1127" s="68">
        <v>1.1639999999999999E-3</v>
      </c>
      <c r="I1127" s="68">
        <v>6.2999999999999986E-5</v>
      </c>
    </row>
    <row r="1128" spans="1:9" hidden="1" outlineLevel="2">
      <c r="A1128" s="18" t="s">
        <v>19</v>
      </c>
      <c r="B1128" s="18" t="s">
        <v>302</v>
      </c>
      <c r="C1128" s="18" t="s">
        <v>2050</v>
      </c>
      <c r="D1128" s="18" t="s">
        <v>635</v>
      </c>
      <c r="E1128" s="18" t="s">
        <v>2052</v>
      </c>
      <c r="F1128" s="18" t="s">
        <v>745</v>
      </c>
      <c r="G1128" s="68">
        <v>0</v>
      </c>
      <c r="H1128" s="68">
        <v>0</v>
      </c>
      <c r="I1128" s="68">
        <v>0</v>
      </c>
    </row>
    <row r="1129" spans="1:9" hidden="1" outlineLevel="2">
      <c r="A1129" s="18" t="s">
        <v>19</v>
      </c>
      <c r="B1129" s="18" t="s">
        <v>302</v>
      </c>
      <c r="C1129" s="18" t="s">
        <v>2050</v>
      </c>
      <c r="D1129" s="18" t="s">
        <v>635</v>
      </c>
      <c r="E1129" s="18" t="s">
        <v>2052</v>
      </c>
      <c r="F1129" s="18" t="s">
        <v>644</v>
      </c>
      <c r="G1129" s="68">
        <v>9.7799999999999992E-4</v>
      </c>
      <c r="H1129" s="68">
        <v>1.1639999999999999E-3</v>
      </c>
      <c r="I1129" s="68">
        <v>6.2999999999999986E-5</v>
      </c>
    </row>
    <row r="1130" spans="1:9" hidden="1" outlineLevel="2">
      <c r="A1130" s="18" t="s">
        <v>19</v>
      </c>
      <c r="B1130" s="18" t="s">
        <v>302</v>
      </c>
      <c r="C1130" s="18" t="s">
        <v>2050</v>
      </c>
      <c r="D1130" s="18" t="s">
        <v>635</v>
      </c>
      <c r="E1130" s="18" t="s">
        <v>2053</v>
      </c>
      <c r="F1130" s="18" t="s">
        <v>650</v>
      </c>
      <c r="G1130" s="68">
        <v>0</v>
      </c>
      <c r="H1130" s="68">
        <v>0</v>
      </c>
      <c r="I1130" s="68">
        <v>0</v>
      </c>
    </row>
    <row r="1131" spans="1:9" hidden="1" outlineLevel="2">
      <c r="A1131" s="18" t="s">
        <v>19</v>
      </c>
      <c r="B1131" s="18" t="s">
        <v>302</v>
      </c>
      <c r="C1131" s="18" t="s">
        <v>2050</v>
      </c>
      <c r="D1131" s="18" t="s">
        <v>635</v>
      </c>
      <c r="E1131" s="18" t="s">
        <v>2053</v>
      </c>
      <c r="F1131" s="18" t="s">
        <v>704</v>
      </c>
      <c r="G1131" s="68">
        <v>1.77E-2</v>
      </c>
      <c r="H1131" s="68">
        <v>2.1070000000000002E-2</v>
      </c>
      <c r="I1131" s="68">
        <v>1.16E-3</v>
      </c>
    </row>
    <row r="1132" spans="1:9" hidden="1" outlineLevel="2">
      <c r="A1132" s="18" t="s">
        <v>19</v>
      </c>
      <c r="B1132" s="18" t="s">
        <v>302</v>
      </c>
      <c r="C1132" s="18" t="s">
        <v>2050</v>
      </c>
      <c r="D1132" s="18" t="s">
        <v>635</v>
      </c>
      <c r="E1132" s="18" t="s">
        <v>2054</v>
      </c>
      <c r="F1132" s="18" t="s">
        <v>650</v>
      </c>
      <c r="G1132" s="68">
        <v>1.8E-3</v>
      </c>
      <c r="H1132" s="68">
        <v>7.1999999999999998E-3</v>
      </c>
      <c r="I1132" s="68">
        <v>1.1999999999999999E-4</v>
      </c>
    </row>
    <row r="1133" spans="1:9" hidden="1" outlineLevel="2">
      <c r="A1133" s="18" t="s">
        <v>19</v>
      </c>
      <c r="B1133" s="18" t="s">
        <v>302</v>
      </c>
      <c r="C1133" s="18" t="s">
        <v>2050</v>
      </c>
      <c r="D1133" s="18" t="s">
        <v>635</v>
      </c>
      <c r="E1133" s="18" t="s">
        <v>2054</v>
      </c>
      <c r="F1133" s="18" t="s">
        <v>642</v>
      </c>
      <c r="G1133" s="68">
        <v>5.3900000000000007E-3</v>
      </c>
      <c r="H1133" s="68">
        <v>6.4120000000000002E-3</v>
      </c>
      <c r="I1133" s="68">
        <v>3.5000000000000005E-4</v>
      </c>
    </row>
    <row r="1134" spans="1:9" hidden="1" outlineLevel="2">
      <c r="A1134" s="18" t="s">
        <v>19</v>
      </c>
      <c r="B1134" s="18" t="s">
        <v>302</v>
      </c>
      <c r="C1134" s="18" t="s">
        <v>2050</v>
      </c>
      <c r="D1134" s="18" t="s">
        <v>635</v>
      </c>
      <c r="E1134" s="18" t="s">
        <v>2055</v>
      </c>
      <c r="F1134" s="18" t="s">
        <v>650</v>
      </c>
      <c r="G1134" s="68">
        <v>0</v>
      </c>
      <c r="H1134" s="68">
        <v>0</v>
      </c>
      <c r="I1134" s="68">
        <v>0</v>
      </c>
    </row>
    <row r="1135" spans="1:9" hidden="1" outlineLevel="2">
      <c r="A1135" s="18" t="s">
        <v>19</v>
      </c>
      <c r="B1135" s="18" t="s">
        <v>302</v>
      </c>
      <c r="C1135" s="18" t="s">
        <v>2050</v>
      </c>
      <c r="D1135" s="18" t="s">
        <v>635</v>
      </c>
      <c r="E1135" s="18" t="s">
        <v>2055</v>
      </c>
      <c r="F1135" s="18" t="s">
        <v>642</v>
      </c>
      <c r="G1135" s="68">
        <v>1.1682999999999999E-2</v>
      </c>
      <c r="H1135" s="68">
        <v>1.3909000000000003E-2</v>
      </c>
      <c r="I1135" s="68">
        <v>7.6300000000000011E-4</v>
      </c>
    </row>
    <row r="1136" spans="1:9" hidden="1" outlineLevel="2">
      <c r="A1136" s="18" t="s">
        <v>19</v>
      </c>
      <c r="B1136" s="18" t="s">
        <v>302</v>
      </c>
      <c r="C1136" s="18" t="s">
        <v>2050</v>
      </c>
      <c r="D1136" s="18" t="s">
        <v>635</v>
      </c>
      <c r="E1136" s="18" t="s">
        <v>2056</v>
      </c>
      <c r="F1136" s="18" t="s">
        <v>1758</v>
      </c>
      <c r="G1136" s="68">
        <v>0</v>
      </c>
      <c r="H1136" s="68">
        <v>0</v>
      </c>
      <c r="I1136" s="68">
        <v>2.3999999999999998E-4</v>
      </c>
    </row>
    <row r="1137" spans="1:9" hidden="1" outlineLevel="2">
      <c r="A1137" s="18" t="s">
        <v>19</v>
      </c>
      <c r="B1137" s="18" t="s">
        <v>302</v>
      </c>
      <c r="C1137" s="18" t="s">
        <v>2050</v>
      </c>
      <c r="D1137" s="18" t="s">
        <v>635</v>
      </c>
      <c r="E1137" s="18" t="s">
        <v>2057</v>
      </c>
      <c r="F1137" s="18" t="s">
        <v>2058</v>
      </c>
      <c r="G1137" s="68">
        <v>0</v>
      </c>
      <c r="H1137" s="68">
        <v>0</v>
      </c>
      <c r="I1137" s="68">
        <v>1.7930000000000001E-2</v>
      </c>
    </row>
    <row r="1138" spans="1:9" outlineLevel="1" collapsed="1">
      <c r="A1138" s="62"/>
      <c r="B1138" s="65" t="s">
        <v>2570</v>
      </c>
      <c r="C1138" s="62"/>
      <c r="D1138" s="62"/>
      <c r="E1138" s="62"/>
      <c r="F1138" s="62"/>
      <c r="G1138" s="68">
        <f>SUBTOTAL(9,G1126:G1137)</f>
        <v>3.8529000000000001E-2</v>
      </c>
      <c r="H1138" s="68">
        <f>SUBTOTAL(9,H1126:H1137)</f>
        <v>5.0919000000000006E-2</v>
      </c>
      <c r="I1138" s="68">
        <f>SUBTOTAL(9,I1126:I1137)</f>
        <v>2.0689000000000003E-2</v>
      </c>
    </row>
    <row r="1139" spans="1:9" hidden="1" outlineLevel="2">
      <c r="A1139" s="18" t="s">
        <v>19</v>
      </c>
      <c r="B1139" s="18" t="s">
        <v>303</v>
      </c>
      <c r="C1139" s="18" t="s">
        <v>2059</v>
      </c>
      <c r="D1139" s="18" t="s">
        <v>635</v>
      </c>
      <c r="E1139" s="18" t="s">
        <v>2060</v>
      </c>
      <c r="F1139" s="18" t="s">
        <v>1291</v>
      </c>
      <c r="G1139" s="68">
        <v>2.7E-4</v>
      </c>
      <c r="H1139" s="68">
        <v>3.2000000000000003E-4</v>
      </c>
      <c r="I1139" s="68">
        <v>4.1199999999999995E-3</v>
      </c>
    </row>
    <row r="1140" spans="1:9" hidden="1" outlineLevel="2">
      <c r="A1140" s="18" t="s">
        <v>19</v>
      </c>
      <c r="B1140" s="18" t="s">
        <v>303</v>
      </c>
      <c r="C1140" s="18" t="s">
        <v>2059</v>
      </c>
      <c r="D1140" s="18" t="s">
        <v>635</v>
      </c>
      <c r="E1140" s="18" t="s">
        <v>2061</v>
      </c>
      <c r="F1140" s="18" t="s">
        <v>1291</v>
      </c>
      <c r="G1140" s="68">
        <v>2.05E-4</v>
      </c>
      <c r="H1140" s="68">
        <v>2.3999999999999998E-4</v>
      </c>
      <c r="I1140" s="68">
        <v>2.9649999999999998E-3</v>
      </c>
    </row>
    <row r="1141" spans="1:9" hidden="1" outlineLevel="2">
      <c r="A1141" s="18" t="s">
        <v>19</v>
      </c>
      <c r="B1141" s="18" t="s">
        <v>303</v>
      </c>
      <c r="C1141" s="18" t="s">
        <v>2059</v>
      </c>
      <c r="D1141" s="18" t="s">
        <v>635</v>
      </c>
      <c r="E1141" s="18" t="s">
        <v>2062</v>
      </c>
      <c r="F1141" s="18" t="s">
        <v>1255</v>
      </c>
      <c r="G1141" s="68">
        <v>0</v>
      </c>
      <c r="H1141" s="68">
        <v>0</v>
      </c>
      <c r="I1141" s="68">
        <v>1.305E-3</v>
      </c>
    </row>
    <row r="1142" spans="1:9" hidden="1" outlineLevel="2">
      <c r="A1142" s="18" t="s">
        <v>19</v>
      </c>
      <c r="B1142" s="18" t="s">
        <v>303</v>
      </c>
      <c r="C1142" s="18" t="s">
        <v>2059</v>
      </c>
      <c r="D1142" s="18" t="s">
        <v>635</v>
      </c>
      <c r="E1142" s="18" t="s">
        <v>2063</v>
      </c>
      <c r="F1142" s="18" t="s">
        <v>1291</v>
      </c>
      <c r="G1142" s="68">
        <v>0</v>
      </c>
      <c r="H1142" s="68">
        <v>0</v>
      </c>
      <c r="I1142" s="68">
        <v>0</v>
      </c>
    </row>
    <row r="1143" spans="1:9" hidden="1" outlineLevel="2">
      <c r="A1143" s="18" t="s">
        <v>19</v>
      </c>
      <c r="B1143" s="18" t="s">
        <v>303</v>
      </c>
      <c r="C1143" s="18" t="s">
        <v>2059</v>
      </c>
      <c r="D1143" s="18" t="s">
        <v>635</v>
      </c>
      <c r="E1143" s="18" t="s">
        <v>2064</v>
      </c>
      <c r="F1143" s="18" t="s">
        <v>1255</v>
      </c>
      <c r="G1143" s="68">
        <v>2.1499999999999999E-4</v>
      </c>
      <c r="H1143" s="68">
        <v>2.5500000000000002E-4</v>
      </c>
      <c r="I1143" s="68">
        <v>3.9300000000000003E-3</v>
      </c>
    </row>
    <row r="1144" spans="1:9" hidden="1" outlineLevel="2">
      <c r="A1144" s="18" t="s">
        <v>19</v>
      </c>
      <c r="B1144" s="18" t="s">
        <v>303</v>
      </c>
      <c r="C1144" s="18" t="s">
        <v>2059</v>
      </c>
      <c r="D1144" s="18" t="s">
        <v>635</v>
      </c>
      <c r="E1144" s="18" t="s">
        <v>2065</v>
      </c>
      <c r="F1144" s="18" t="s">
        <v>1255</v>
      </c>
      <c r="G1144" s="68">
        <v>0</v>
      </c>
      <c r="H1144" s="68">
        <v>0</v>
      </c>
      <c r="I1144" s="68">
        <v>2.32E-3</v>
      </c>
    </row>
    <row r="1145" spans="1:9" outlineLevel="1" collapsed="1">
      <c r="A1145" s="62"/>
      <c r="B1145" s="65" t="s">
        <v>2571</v>
      </c>
      <c r="C1145" s="62"/>
      <c r="D1145" s="62"/>
      <c r="E1145" s="62"/>
      <c r="F1145" s="62"/>
      <c r="G1145" s="68">
        <f>SUBTOTAL(9,G1139:G1144)</f>
        <v>6.8999999999999997E-4</v>
      </c>
      <c r="H1145" s="68">
        <f>SUBTOTAL(9,H1139:H1144)</f>
        <v>8.1499999999999997E-4</v>
      </c>
      <c r="I1145" s="68">
        <f>SUBTOTAL(9,I1139:I1144)</f>
        <v>1.464E-2</v>
      </c>
    </row>
    <row r="1146" spans="1:9" hidden="1" outlineLevel="2">
      <c r="A1146" s="18" t="s">
        <v>19</v>
      </c>
      <c r="B1146" s="18" t="s">
        <v>304</v>
      </c>
      <c r="C1146" s="18" t="s">
        <v>2066</v>
      </c>
      <c r="D1146" s="18" t="s">
        <v>635</v>
      </c>
      <c r="E1146" s="18" t="s">
        <v>2067</v>
      </c>
      <c r="F1146" s="18" t="s">
        <v>745</v>
      </c>
      <c r="G1146" s="68">
        <v>5.9499999999999993E-4</v>
      </c>
      <c r="H1146" s="68">
        <v>2.3799999999999997E-3</v>
      </c>
      <c r="I1146" s="68">
        <v>4.0499999999999995E-5</v>
      </c>
    </row>
    <row r="1147" spans="1:9" hidden="1" outlineLevel="2">
      <c r="A1147" s="18" t="s">
        <v>19</v>
      </c>
      <c r="B1147" s="18" t="s">
        <v>304</v>
      </c>
      <c r="C1147" s="18" t="s">
        <v>2066</v>
      </c>
      <c r="D1147" s="18" t="s">
        <v>635</v>
      </c>
      <c r="E1147" s="18" t="s">
        <v>2068</v>
      </c>
      <c r="F1147" s="18" t="s">
        <v>2069</v>
      </c>
      <c r="G1147" s="68">
        <v>0</v>
      </c>
      <c r="H1147" s="68">
        <v>0</v>
      </c>
      <c r="I1147" s="68">
        <v>5.2000000000000006E-4</v>
      </c>
    </row>
    <row r="1148" spans="1:9" hidden="1" outlineLevel="2">
      <c r="A1148" s="18" t="s">
        <v>19</v>
      </c>
      <c r="B1148" s="18" t="s">
        <v>304</v>
      </c>
      <c r="C1148" s="18" t="s">
        <v>2066</v>
      </c>
      <c r="D1148" s="18" t="s">
        <v>635</v>
      </c>
      <c r="E1148" s="18" t="s">
        <v>2070</v>
      </c>
      <c r="F1148" s="18" t="s">
        <v>2069</v>
      </c>
      <c r="G1148" s="68">
        <v>0</v>
      </c>
      <c r="H1148" s="68">
        <v>0</v>
      </c>
      <c r="I1148" s="68">
        <v>2.0999999999999998E-4</v>
      </c>
    </row>
    <row r="1149" spans="1:9" hidden="1" outlineLevel="2">
      <c r="A1149" s="18" t="s">
        <v>19</v>
      </c>
      <c r="B1149" s="18" t="s">
        <v>304</v>
      </c>
      <c r="C1149" s="18" t="s">
        <v>2066</v>
      </c>
      <c r="D1149" s="18" t="s">
        <v>635</v>
      </c>
      <c r="E1149" s="18" t="s">
        <v>2071</v>
      </c>
      <c r="F1149" s="18" t="s">
        <v>2069</v>
      </c>
      <c r="G1149" s="68">
        <v>0</v>
      </c>
      <c r="H1149" s="68">
        <v>0</v>
      </c>
      <c r="I1149" s="68">
        <v>1.6789999999999999E-2</v>
      </c>
    </row>
    <row r="1150" spans="1:9" hidden="1" outlineLevel="2">
      <c r="A1150" s="18" t="s">
        <v>19</v>
      </c>
      <c r="B1150" s="18" t="s">
        <v>304</v>
      </c>
      <c r="C1150" s="18" t="s">
        <v>2066</v>
      </c>
      <c r="D1150" s="18" t="s">
        <v>635</v>
      </c>
      <c r="E1150" s="18" t="s">
        <v>2072</v>
      </c>
      <c r="F1150" s="18" t="s">
        <v>2069</v>
      </c>
      <c r="G1150" s="68">
        <v>0</v>
      </c>
      <c r="H1150" s="68">
        <v>0</v>
      </c>
      <c r="I1150" s="68">
        <v>0</v>
      </c>
    </row>
    <row r="1151" spans="1:9" outlineLevel="1" collapsed="1">
      <c r="A1151" s="62"/>
      <c r="B1151" s="65" t="s">
        <v>2572</v>
      </c>
      <c r="C1151" s="62"/>
      <c r="D1151" s="62"/>
      <c r="E1151" s="62"/>
      <c r="F1151" s="62"/>
      <c r="G1151" s="68">
        <f>SUBTOTAL(9,G1146:G1150)</f>
        <v>5.9499999999999993E-4</v>
      </c>
      <c r="H1151" s="68">
        <f>SUBTOTAL(9,H1146:H1150)</f>
        <v>2.3799999999999997E-3</v>
      </c>
      <c r="I1151" s="68">
        <f>SUBTOTAL(9,I1146:I1150)</f>
        <v>1.75605E-2</v>
      </c>
    </row>
    <row r="1152" spans="1:9" hidden="1" outlineLevel="2">
      <c r="A1152" s="18" t="s">
        <v>19</v>
      </c>
      <c r="B1152" s="18" t="s">
        <v>305</v>
      </c>
      <c r="C1152" s="18" t="s">
        <v>2073</v>
      </c>
      <c r="D1152" s="18" t="s">
        <v>635</v>
      </c>
      <c r="E1152" s="18" t="s">
        <v>2074</v>
      </c>
      <c r="F1152" s="18" t="s">
        <v>2075</v>
      </c>
      <c r="G1152" s="68">
        <v>0</v>
      </c>
      <c r="H1152" s="68">
        <v>0</v>
      </c>
      <c r="I1152" s="68">
        <v>1.3765000000000001E-2</v>
      </c>
    </row>
    <row r="1153" spans="1:9" hidden="1" outlineLevel="2">
      <c r="A1153" s="18" t="s">
        <v>19</v>
      </c>
      <c r="B1153" s="18" t="s">
        <v>305</v>
      </c>
      <c r="C1153" s="18" t="s">
        <v>2073</v>
      </c>
      <c r="D1153" s="18" t="s">
        <v>635</v>
      </c>
      <c r="E1153" s="18" t="s">
        <v>2076</v>
      </c>
      <c r="F1153" s="18" t="s">
        <v>961</v>
      </c>
      <c r="G1153" s="68">
        <v>7.0699999999999999E-3</v>
      </c>
      <c r="H1153" s="68">
        <v>5.9950000000000003E-3</v>
      </c>
      <c r="I1153" s="68">
        <v>4.4999999999999999E-4</v>
      </c>
    </row>
    <row r="1154" spans="1:9" outlineLevel="1" collapsed="1">
      <c r="A1154" s="62"/>
      <c r="B1154" s="65" t="s">
        <v>2573</v>
      </c>
      <c r="C1154" s="62"/>
      <c r="D1154" s="62"/>
      <c r="E1154" s="62"/>
      <c r="F1154" s="62"/>
      <c r="G1154" s="68">
        <f>SUBTOTAL(9,G1152:G1153)</f>
        <v>7.0699999999999999E-3</v>
      </c>
      <c r="H1154" s="68">
        <f>SUBTOTAL(9,H1152:H1153)</f>
        <v>5.9950000000000003E-3</v>
      </c>
      <c r="I1154" s="68">
        <f>SUBTOTAL(9,I1152:I1153)</f>
        <v>1.4215000000000002E-2</v>
      </c>
    </row>
    <row r="1155" spans="1:9" hidden="1" outlineLevel="2">
      <c r="A1155" s="18" t="s">
        <v>19</v>
      </c>
      <c r="B1155" s="18" t="s">
        <v>306</v>
      </c>
      <c r="C1155" s="18" t="s">
        <v>2077</v>
      </c>
      <c r="D1155" s="18" t="s">
        <v>635</v>
      </c>
      <c r="E1155" s="18" t="s">
        <v>2078</v>
      </c>
      <c r="F1155" s="18" t="s">
        <v>2079</v>
      </c>
      <c r="G1155" s="68">
        <v>0</v>
      </c>
      <c r="H1155" s="68">
        <v>0</v>
      </c>
      <c r="I1155" s="68">
        <v>1.7440000000000001E-2</v>
      </c>
    </row>
    <row r="1156" spans="1:9" outlineLevel="1" collapsed="1">
      <c r="A1156" s="62"/>
      <c r="B1156" s="65" t="s">
        <v>2574</v>
      </c>
      <c r="C1156" s="62"/>
      <c r="D1156" s="62"/>
      <c r="E1156" s="62"/>
      <c r="F1156" s="62"/>
      <c r="G1156" s="68">
        <f>SUBTOTAL(9,G1155:G1155)</f>
        <v>0</v>
      </c>
      <c r="H1156" s="68">
        <f>SUBTOTAL(9,H1155:H1155)</f>
        <v>0</v>
      </c>
      <c r="I1156" s="68">
        <f>SUBTOTAL(9,I1155:I1155)</f>
        <v>1.7440000000000001E-2</v>
      </c>
    </row>
    <row r="1157" spans="1:9" hidden="1" outlineLevel="2">
      <c r="A1157" s="18" t="s">
        <v>19</v>
      </c>
      <c r="B1157" s="18" t="s">
        <v>307</v>
      </c>
      <c r="C1157" s="18" t="s">
        <v>2080</v>
      </c>
      <c r="D1157" s="18" t="s">
        <v>635</v>
      </c>
      <c r="E1157" s="18" t="s">
        <v>2081</v>
      </c>
      <c r="F1157" s="18" t="s">
        <v>956</v>
      </c>
      <c r="G1157" s="68">
        <v>0</v>
      </c>
      <c r="H1157" s="68">
        <v>0</v>
      </c>
      <c r="I1157" s="68">
        <v>0</v>
      </c>
    </row>
    <row r="1158" spans="1:9" hidden="1" outlineLevel="2">
      <c r="A1158" s="18" t="s">
        <v>19</v>
      </c>
      <c r="B1158" s="18" t="s">
        <v>307</v>
      </c>
      <c r="C1158" s="18" t="s">
        <v>2080</v>
      </c>
      <c r="D1158" s="18" t="s">
        <v>635</v>
      </c>
      <c r="E1158" s="18" t="s">
        <v>2082</v>
      </c>
      <c r="F1158" s="18" t="s">
        <v>956</v>
      </c>
      <c r="G1158" s="68">
        <v>2.4480000000000005E-2</v>
      </c>
      <c r="H1158" s="68">
        <v>8.1701999999999997E-2</v>
      </c>
      <c r="I1158" s="68">
        <v>1.6379999999999999E-3</v>
      </c>
    </row>
    <row r="1159" spans="1:9" hidden="1" outlineLevel="2">
      <c r="A1159" s="18" t="s">
        <v>19</v>
      </c>
      <c r="B1159" s="18" t="s">
        <v>307</v>
      </c>
      <c r="C1159" s="18" t="s">
        <v>2080</v>
      </c>
      <c r="D1159" s="18" t="s">
        <v>635</v>
      </c>
      <c r="E1159" s="18" t="s">
        <v>2082</v>
      </c>
      <c r="F1159" s="18" t="s">
        <v>704</v>
      </c>
      <c r="G1159" s="68">
        <v>0</v>
      </c>
      <c r="H1159" s="68">
        <v>0</v>
      </c>
      <c r="I1159" s="68">
        <v>0</v>
      </c>
    </row>
    <row r="1160" spans="1:9" hidden="1" outlineLevel="2">
      <c r="A1160" s="18" t="s">
        <v>19</v>
      </c>
      <c r="B1160" s="18" t="s">
        <v>307</v>
      </c>
      <c r="C1160" s="18" t="s">
        <v>2080</v>
      </c>
      <c r="D1160" s="18" t="s">
        <v>635</v>
      </c>
      <c r="E1160" s="18" t="s">
        <v>2083</v>
      </c>
      <c r="F1160" s="18" t="s">
        <v>1007</v>
      </c>
      <c r="G1160" s="68">
        <v>5.3999999999999991E-5</v>
      </c>
      <c r="H1160" s="68">
        <v>1.8000000000000001E-4</v>
      </c>
      <c r="I1160" s="68">
        <v>0</v>
      </c>
    </row>
    <row r="1161" spans="1:9" hidden="1" outlineLevel="2">
      <c r="A1161" s="18" t="s">
        <v>19</v>
      </c>
      <c r="B1161" s="18" t="s">
        <v>307</v>
      </c>
      <c r="C1161" s="18" t="s">
        <v>2080</v>
      </c>
      <c r="D1161" s="18" t="s">
        <v>635</v>
      </c>
      <c r="E1161" s="18" t="s">
        <v>2083</v>
      </c>
      <c r="F1161" s="18" t="s">
        <v>956</v>
      </c>
      <c r="G1161" s="68">
        <v>2.4390000000000002E-2</v>
      </c>
      <c r="H1161" s="68">
        <v>8.1270000000000009E-2</v>
      </c>
      <c r="I1161" s="68">
        <v>1.5984E-3</v>
      </c>
    </row>
    <row r="1162" spans="1:9" hidden="1" outlineLevel="2">
      <c r="A1162" s="18" t="s">
        <v>19</v>
      </c>
      <c r="B1162" s="18" t="s">
        <v>307</v>
      </c>
      <c r="C1162" s="18" t="s">
        <v>2080</v>
      </c>
      <c r="D1162" s="18" t="s">
        <v>635</v>
      </c>
      <c r="E1162" s="18" t="s">
        <v>2084</v>
      </c>
      <c r="F1162" s="18" t="s">
        <v>642</v>
      </c>
      <c r="G1162" s="68">
        <v>0</v>
      </c>
      <c r="H1162" s="68">
        <v>0</v>
      </c>
      <c r="I1162" s="68">
        <v>0</v>
      </c>
    </row>
    <row r="1163" spans="1:9" hidden="1" outlineLevel="2">
      <c r="A1163" s="18" t="s">
        <v>19</v>
      </c>
      <c r="B1163" s="18" t="s">
        <v>307</v>
      </c>
      <c r="C1163" s="18" t="s">
        <v>2080</v>
      </c>
      <c r="D1163" s="18" t="s">
        <v>635</v>
      </c>
      <c r="E1163" s="18" t="s">
        <v>2085</v>
      </c>
      <c r="F1163" s="18" t="s">
        <v>1007</v>
      </c>
      <c r="G1163" s="68">
        <v>5.9940000000000004E-4</v>
      </c>
      <c r="H1163" s="68">
        <v>2.3993999999999999E-3</v>
      </c>
      <c r="I1163" s="68">
        <v>0</v>
      </c>
    </row>
    <row r="1164" spans="1:9" hidden="1" outlineLevel="2">
      <c r="A1164" s="18" t="s">
        <v>19</v>
      </c>
      <c r="B1164" s="18" t="s">
        <v>307</v>
      </c>
      <c r="C1164" s="18" t="s">
        <v>2080</v>
      </c>
      <c r="D1164" s="18" t="s">
        <v>635</v>
      </c>
      <c r="E1164" s="18" t="s">
        <v>2085</v>
      </c>
      <c r="F1164" s="18" t="s">
        <v>956</v>
      </c>
      <c r="G1164" s="68">
        <v>1.3500000000000001E-3</v>
      </c>
      <c r="H1164" s="68">
        <v>4.5000000000000005E-3</v>
      </c>
      <c r="I1164" s="68">
        <v>0</v>
      </c>
    </row>
    <row r="1165" spans="1:9" hidden="1" outlineLevel="2">
      <c r="A1165" s="18" t="s">
        <v>19</v>
      </c>
      <c r="B1165" s="18" t="s">
        <v>307</v>
      </c>
      <c r="C1165" s="18" t="s">
        <v>2080</v>
      </c>
      <c r="D1165" s="18" t="s">
        <v>635</v>
      </c>
      <c r="E1165" s="18" t="s">
        <v>2086</v>
      </c>
      <c r="F1165" s="18" t="s">
        <v>1007</v>
      </c>
      <c r="G1165" s="68">
        <v>1.8E-5</v>
      </c>
      <c r="H1165" s="68">
        <v>1.0799999999999998E-4</v>
      </c>
      <c r="I1165" s="68">
        <v>0</v>
      </c>
    </row>
    <row r="1166" spans="1:9" hidden="1" outlineLevel="2">
      <c r="A1166" s="18" t="s">
        <v>19</v>
      </c>
      <c r="B1166" s="18" t="s">
        <v>307</v>
      </c>
      <c r="C1166" s="18" t="s">
        <v>2080</v>
      </c>
      <c r="D1166" s="18" t="s">
        <v>635</v>
      </c>
      <c r="E1166" s="18" t="s">
        <v>2086</v>
      </c>
      <c r="F1166" s="18" t="s">
        <v>956</v>
      </c>
      <c r="G1166" s="68">
        <v>2.3940000000000003E-2</v>
      </c>
      <c r="H1166" s="68">
        <v>7.9740000000000005E-2</v>
      </c>
      <c r="I1166" s="68">
        <v>1.5659999999999999E-3</v>
      </c>
    </row>
    <row r="1167" spans="1:9" hidden="1" outlineLevel="2">
      <c r="A1167" s="18" t="s">
        <v>19</v>
      </c>
      <c r="B1167" s="18" t="s">
        <v>307</v>
      </c>
      <c r="C1167" s="18" t="s">
        <v>2080</v>
      </c>
      <c r="D1167" s="18" t="s">
        <v>635</v>
      </c>
      <c r="E1167" s="18" t="s">
        <v>2087</v>
      </c>
      <c r="F1167" s="18" t="s">
        <v>956</v>
      </c>
      <c r="G1167" s="68">
        <v>6.3759999999999997E-2</v>
      </c>
      <c r="H1167" s="68">
        <v>0.21251999999999999</v>
      </c>
      <c r="I1167" s="68">
        <v>4.2000000000000006E-3</v>
      </c>
    </row>
    <row r="1168" spans="1:9" hidden="1" outlineLevel="2">
      <c r="A1168" s="18" t="s">
        <v>19</v>
      </c>
      <c r="B1168" s="18" t="s">
        <v>307</v>
      </c>
      <c r="C1168" s="18" t="s">
        <v>2080</v>
      </c>
      <c r="D1168" s="18" t="s">
        <v>635</v>
      </c>
      <c r="E1168" s="18" t="s">
        <v>2088</v>
      </c>
      <c r="F1168" s="18" t="s">
        <v>650</v>
      </c>
      <c r="G1168" s="68">
        <v>0</v>
      </c>
      <c r="H1168" s="68">
        <v>0</v>
      </c>
      <c r="I1168" s="68">
        <v>0</v>
      </c>
    </row>
    <row r="1169" spans="1:9" hidden="1" outlineLevel="2">
      <c r="A1169" s="18" t="s">
        <v>19</v>
      </c>
      <c r="B1169" s="18" t="s">
        <v>307</v>
      </c>
      <c r="C1169" s="18" t="s">
        <v>2080</v>
      </c>
      <c r="D1169" s="18" t="s">
        <v>635</v>
      </c>
      <c r="E1169" s="18" t="s">
        <v>2088</v>
      </c>
      <c r="F1169" s="18" t="s">
        <v>642</v>
      </c>
      <c r="G1169" s="68">
        <v>4.0399999999999998E-2</v>
      </c>
      <c r="H1169" s="68">
        <v>4.8000000000000001E-2</v>
      </c>
      <c r="I1169" s="68">
        <v>2.64E-3</v>
      </c>
    </row>
    <row r="1170" spans="1:9" outlineLevel="1" collapsed="1">
      <c r="A1170" s="62"/>
      <c r="B1170" s="65" t="s">
        <v>2575</v>
      </c>
      <c r="C1170" s="62"/>
      <c r="D1170" s="62"/>
      <c r="E1170" s="62"/>
      <c r="F1170" s="62"/>
      <c r="G1170" s="68">
        <f>SUBTOTAL(9,G1157:G1169)</f>
        <v>0.17899139999999999</v>
      </c>
      <c r="H1170" s="68">
        <f>SUBTOTAL(9,H1157:H1169)</f>
        <v>0.51041940000000008</v>
      </c>
      <c r="I1170" s="68">
        <f>SUBTOTAL(9,I1157:I1169)</f>
        <v>1.1642400000000001E-2</v>
      </c>
    </row>
    <row r="1171" spans="1:9" hidden="1" outlineLevel="2">
      <c r="A1171" s="18" t="s">
        <v>19</v>
      </c>
      <c r="B1171" s="18" t="s">
        <v>308</v>
      </c>
      <c r="C1171" s="18" t="s">
        <v>2089</v>
      </c>
      <c r="D1171" s="18" t="s">
        <v>635</v>
      </c>
      <c r="E1171" s="18" t="s">
        <v>2090</v>
      </c>
      <c r="F1171" s="18" t="s">
        <v>655</v>
      </c>
      <c r="G1171" s="68">
        <v>0</v>
      </c>
      <c r="H1171" s="68">
        <v>0</v>
      </c>
      <c r="I1171" s="68">
        <v>0</v>
      </c>
    </row>
    <row r="1172" spans="1:9" outlineLevel="1" collapsed="1">
      <c r="A1172" s="62"/>
      <c r="B1172" s="65" t="s">
        <v>2576</v>
      </c>
      <c r="C1172" s="62"/>
      <c r="D1172" s="62"/>
      <c r="E1172" s="62"/>
      <c r="F1172" s="62"/>
      <c r="G1172" s="68">
        <f>SUBTOTAL(9,G1171:G1171)</f>
        <v>0</v>
      </c>
      <c r="H1172" s="68">
        <f>SUBTOTAL(9,H1171:H1171)</f>
        <v>0</v>
      </c>
      <c r="I1172" s="68">
        <f>SUBTOTAL(9,I1171:I1171)</f>
        <v>0</v>
      </c>
    </row>
    <row r="1173" spans="1:9" hidden="1" outlineLevel="2">
      <c r="A1173" s="18" t="s">
        <v>19</v>
      </c>
      <c r="B1173" s="18" t="s">
        <v>309</v>
      </c>
      <c r="C1173" s="18" t="s">
        <v>2091</v>
      </c>
      <c r="D1173" s="18" t="s">
        <v>635</v>
      </c>
      <c r="E1173" s="18" t="s">
        <v>2092</v>
      </c>
      <c r="F1173" s="18" t="s">
        <v>2093</v>
      </c>
      <c r="G1173" s="68">
        <v>8.2095999999999992E-3</v>
      </c>
      <c r="H1173" s="68">
        <v>9.7736799999999999E-3</v>
      </c>
      <c r="I1173" s="68">
        <v>3.8197599999999998E-2</v>
      </c>
    </row>
    <row r="1174" spans="1:9" outlineLevel="1" collapsed="1">
      <c r="A1174" s="62"/>
      <c r="B1174" s="65" t="s">
        <v>2577</v>
      </c>
      <c r="C1174" s="62"/>
      <c r="D1174" s="62"/>
      <c r="E1174" s="62"/>
      <c r="F1174" s="62"/>
      <c r="G1174" s="68">
        <f>SUBTOTAL(9,G1173:G1173)</f>
        <v>8.2095999999999992E-3</v>
      </c>
      <c r="H1174" s="68">
        <f>SUBTOTAL(9,H1173:H1173)</f>
        <v>9.7736799999999999E-3</v>
      </c>
      <c r="I1174" s="68">
        <f>SUBTOTAL(9,I1173:I1173)</f>
        <v>3.8197599999999998E-2</v>
      </c>
    </row>
    <row r="1175" spans="1:9" hidden="1" outlineLevel="2">
      <c r="A1175" s="18" t="s">
        <v>19</v>
      </c>
      <c r="B1175" s="18" t="s">
        <v>310</v>
      </c>
      <c r="C1175" s="18" t="s">
        <v>2094</v>
      </c>
      <c r="D1175" s="18" t="s">
        <v>635</v>
      </c>
      <c r="E1175" s="18" t="s">
        <v>2095</v>
      </c>
      <c r="F1175" s="18" t="s">
        <v>2012</v>
      </c>
      <c r="G1175" s="68">
        <v>1.6500000000000001E-2</v>
      </c>
      <c r="H1175" s="68">
        <v>0.13789999999999999</v>
      </c>
      <c r="I1175" s="68">
        <v>1.7499999999999997E-4</v>
      </c>
    </row>
    <row r="1176" spans="1:9" outlineLevel="1" collapsed="1">
      <c r="A1176" s="62"/>
      <c r="B1176" s="65" t="s">
        <v>2578</v>
      </c>
      <c r="C1176" s="62"/>
      <c r="D1176" s="62"/>
      <c r="E1176" s="62"/>
      <c r="F1176" s="62"/>
      <c r="G1176" s="68">
        <f>SUBTOTAL(9,G1175:G1175)</f>
        <v>1.6500000000000001E-2</v>
      </c>
      <c r="H1176" s="68">
        <f>SUBTOTAL(9,H1175:H1175)</f>
        <v>0.13789999999999999</v>
      </c>
      <c r="I1176" s="68">
        <f>SUBTOTAL(9,I1175:I1175)</f>
        <v>1.7499999999999997E-4</v>
      </c>
    </row>
    <row r="1177" spans="1:9" hidden="1" outlineLevel="2">
      <c r="A1177" s="18" t="s">
        <v>19</v>
      </c>
      <c r="B1177" s="18" t="s">
        <v>311</v>
      </c>
      <c r="C1177" s="18" t="s">
        <v>2096</v>
      </c>
      <c r="D1177" s="18" t="s">
        <v>635</v>
      </c>
      <c r="E1177" s="18" t="s">
        <v>2097</v>
      </c>
      <c r="F1177" s="18" t="s">
        <v>2098</v>
      </c>
      <c r="G1177" s="68">
        <v>0</v>
      </c>
      <c r="H1177" s="68">
        <v>0</v>
      </c>
      <c r="I1177" s="68">
        <v>0</v>
      </c>
    </row>
    <row r="1178" spans="1:9" hidden="1" outlineLevel="2">
      <c r="A1178" s="18" t="s">
        <v>19</v>
      </c>
      <c r="B1178" s="18" t="s">
        <v>311</v>
      </c>
      <c r="C1178" s="18" t="s">
        <v>2096</v>
      </c>
      <c r="D1178" s="18" t="s">
        <v>635</v>
      </c>
      <c r="E1178" s="18" t="s">
        <v>2099</v>
      </c>
      <c r="F1178" s="18" t="s">
        <v>2012</v>
      </c>
      <c r="G1178" s="68">
        <v>0</v>
      </c>
      <c r="H1178" s="68">
        <v>0</v>
      </c>
      <c r="I1178" s="68">
        <v>0</v>
      </c>
    </row>
    <row r="1179" spans="1:9" hidden="1" outlineLevel="2">
      <c r="A1179" s="18" t="s">
        <v>19</v>
      </c>
      <c r="B1179" s="18" t="s">
        <v>311</v>
      </c>
      <c r="C1179" s="18" t="s">
        <v>2096</v>
      </c>
      <c r="D1179" s="18" t="s">
        <v>635</v>
      </c>
      <c r="E1179" s="18" t="s">
        <v>2100</v>
      </c>
      <c r="F1179" s="18" t="s">
        <v>701</v>
      </c>
      <c r="G1179" s="68">
        <v>2.1999999999999999E-2</v>
      </c>
      <c r="H1179" s="68">
        <v>4.9500000000000002E-2</v>
      </c>
      <c r="I1179" s="68">
        <v>1E-3</v>
      </c>
    </row>
    <row r="1180" spans="1:9" hidden="1" outlineLevel="2">
      <c r="A1180" s="18" t="s">
        <v>19</v>
      </c>
      <c r="B1180" s="18" t="s">
        <v>311</v>
      </c>
      <c r="C1180" s="18" t="s">
        <v>2096</v>
      </c>
      <c r="D1180" s="18" t="s">
        <v>635</v>
      </c>
      <c r="E1180" s="18" t="s">
        <v>2101</v>
      </c>
      <c r="F1180" s="18" t="s">
        <v>701</v>
      </c>
      <c r="G1180" s="68">
        <v>5.4999999999999997E-3</v>
      </c>
      <c r="H1180" s="68">
        <v>5.4000000000000006E-2</v>
      </c>
      <c r="I1180" s="68">
        <v>1E-3</v>
      </c>
    </row>
    <row r="1181" spans="1:9" hidden="1" outlineLevel="2">
      <c r="A1181" s="18" t="s">
        <v>19</v>
      </c>
      <c r="B1181" s="18" t="s">
        <v>311</v>
      </c>
      <c r="C1181" s="18" t="s">
        <v>2096</v>
      </c>
      <c r="D1181" s="18" t="s">
        <v>635</v>
      </c>
      <c r="E1181" s="18" t="s">
        <v>2102</v>
      </c>
      <c r="F1181" s="18" t="s">
        <v>701</v>
      </c>
      <c r="G1181" s="68">
        <v>2E-3</v>
      </c>
      <c r="H1181" s="68">
        <v>3.7499999999999999E-2</v>
      </c>
      <c r="I1181" s="68">
        <v>0</v>
      </c>
    </row>
    <row r="1182" spans="1:9" hidden="1" outlineLevel="2">
      <c r="A1182" s="18" t="s">
        <v>19</v>
      </c>
      <c r="B1182" s="18" t="s">
        <v>311</v>
      </c>
      <c r="C1182" s="18" t="s">
        <v>2096</v>
      </c>
      <c r="D1182" s="18" t="s">
        <v>635</v>
      </c>
      <c r="E1182" s="18" t="s">
        <v>2103</v>
      </c>
      <c r="F1182" s="18" t="s">
        <v>701</v>
      </c>
      <c r="G1182" s="68">
        <v>2E-3</v>
      </c>
      <c r="H1182" s="68">
        <v>3.7499999999999999E-2</v>
      </c>
      <c r="I1182" s="68">
        <v>0</v>
      </c>
    </row>
    <row r="1183" spans="1:9" hidden="1" outlineLevel="2">
      <c r="A1183" s="18" t="s">
        <v>19</v>
      </c>
      <c r="B1183" s="18" t="s">
        <v>311</v>
      </c>
      <c r="C1183" s="18" t="s">
        <v>2096</v>
      </c>
      <c r="D1183" s="18" t="s">
        <v>635</v>
      </c>
      <c r="E1183" s="18" t="s">
        <v>2104</v>
      </c>
      <c r="F1183" s="18" t="s">
        <v>701</v>
      </c>
      <c r="G1183" s="68">
        <v>3.5000000000000005E-3</v>
      </c>
      <c r="H1183" s="68">
        <v>0.04</v>
      </c>
      <c r="I1183" s="68">
        <v>0</v>
      </c>
    </row>
    <row r="1184" spans="1:9" hidden="1" outlineLevel="2">
      <c r="A1184" s="18" t="s">
        <v>19</v>
      </c>
      <c r="B1184" s="18" t="s">
        <v>311</v>
      </c>
      <c r="C1184" s="18" t="s">
        <v>2096</v>
      </c>
      <c r="D1184" s="18" t="s">
        <v>635</v>
      </c>
      <c r="E1184" s="18" t="s">
        <v>2105</v>
      </c>
      <c r="F1184" s="18" t="s">
        <v>701</v>
      </c>
      <c r="G1184" s="68">
        <v>1.1000000000000001E-3</v>
      </c>
      <c r="H1184" s="68">
        <v>4.8499999999999993E-3</v>
      </c>
      <c r="I1184" s="68">
        <v>1.45E-4</v>
      </c>
    </row>
    <row r="1185" spans="1:9" hidden="1" outlineLevel="2">
      <c r="A1185" s="18" t="s">
        <v>19</v>
      </c>
      <c r="B1185" s="18" t="s">
        <v>311</v>
      </c>
      <c r="C1185" s="18" t="s">
        <v>2096</v>
      </c>
      <c r="D1185" s="18" t="s">
        <v>635</v>
      </c>
      <c r="E1185" s="18" t="s">
        <v>2106</v>
      </c>
      <c r="F1185" s="18" t="s">
        <v>732</v>
      </c>
      <c r="G1185" s="68">
        <v>1.65E-3</v>
      </c>
      <c r="H1185" s="68">
        <v>7.6500000000000005E-3</v>
      </c>
      <c r="I1185" s="68">
        <v>5.9999999999999995E-4</v>
      </c>
    </row>
    <row r="1186" spans="1:9" hidden="1" outlineLevel="2">
      <c r="A1186" s="18" t="s">
        <v>19</v>
      </c>
      <c r="B1186" s="18" t="s">
        <v>311</v>
      </c>
      <c r="C1186" s="18" t="s">
        <v>2096</v>
      </c>
      <c r="D1186" s="18" t="s">
        <v>635</v>
      </c>
      <c r="E1186" s="18" t="s">
        <v>2107</v>
      </c>
      <c r="F1186" s="18" t="s">
        <v>732</v>
      </c>
      <c r="G1186" s="68">
        <v>1.7649999999999999E-2</v>
      </c>
      <c r="H1186" s="68">
        <v>8.1849999999999992E-2</v>
      </c>
      <c r="I1186" s="68">
        <v>6.5000000000000006E-3</v>
      </c>
    </row>
    <row r="1187" spans="1:9" hidden="1" outlineLevel="2">
      <c r="A1187" s="18" t="s">
        <v>19</v>
      </c>
      <c r="B1187" s="18" t="s">
        <v>311</v>
      </c>
      <c r="C1187" s="18" t="s">
        <v>2096</v>
      </c>
      <c r="D1187" s="18" t="s">
        <v>635</v>
      </c>
      <c r="E1187" s="18" t="s">
        <v>2108</v>
      </c>
      <c r="F1187" s="18" t="s">
        <v>732</v>
      </c>
      <c r="G1187" s="68">
        <v>1.11E-2</v>
      </c>
      <c r="H1187" s="68">
        <v>5.16E-2</v>
      </c>
      <c r="I1187" s="68">
        <v>4.1099999999999999E-3</v>
      </c>
    </row>
    <row r="1188" spans="1:9" hidden="1" outlineLevel="2">
      <c r="A1188" s="18" t="s">
        <v>19</v>
      </c>
      <c r="B1188" s="18" t="s">
        <v>311</v>
      </c>
      <c r="C1188" s="18" t="s">
        <v>2096</v>
      </c>
      <c r="D1188" s="18" t="s">
        <v>635</v>
      </c>
      <c r="E1188" s="18" t="s">
        <v>2109</v>
      </c>
      <c r="F1188" s="18" t="s">
        <v>732</v>
      </c>
      <c r="G1188" s="68">
        <v>1.2430000000000002E-2</v>
      </c>
      <c r="H1188" s="68">
        <v>5.7679999999999995E-2</v>
      </c>
      <c r="I1188" s="68">
        <v>4.5999999999999999E-3</v>
      </c>
    </row>
    <row r="1189" spans="1:9" hidden="1" outlineLevel="2">
      <c r="A1189" s="18" t="s">
        <v>19</v>
      </c>
      <c r="B1189" s="18" t="s">
        <v>311</v>
      </c>
      <c r="C1189" s="18" t="s">
        <v>2096</v>
      </c>
      <c r="D1189" s="18" t="s">
        <v>635</v>
      </c>
      <c r="E1189" s="18" t="s">
        <v>2110</v>
      </c>
      <c r="F1189" s="18" t="s">
        <v>732</v>
      </c>
      <c r="G1189" s="68">
        <v>1.2359999999999999E-2</v>
      </c>
      <c r="H1189" s="68">
        <v>5.7370000000000004E-2</v>
      </c>
      <c r="I1189" s="68">
        <v>4.5999999999999999E-3</v>
      </c>
    </row>
    <row r="1190" spans="1:9" outlineLevel="1" collapsed="1">
      <c r="A1190" s="62"/>
      <c r="B1190" s="65" t="s">
        <v>2579</v>
      </c>
      <c r="C1190" s="62"/>
      <c r="D1190" s="62"/>
      <c r="E1190" s="62"/>
      <c r="F1190" s="62"/>
      <c r="G1190" s="68">
        <f>SUBTOTAL(9,G1177:G1189)</f>
        <v>9.1289999999999996E-2</v>
      </c>
      <c r="H1190" s="68">
        <f>SUBTOTAL(9,H1177:H1189)</f>
        <v>0.47950000000000004</v>
      </c>
      <c r="I1190" s="68">
        <f>SUBTOTAL(9,I1177:I1189)</f>
        <v>2.2554999999999999E-2</v>
      </c>
    </row>
    <row r="1191" spans="1:9" hidden="1" outlineLevel="2">
      <c r="A1191" s="18" t="s">
        <v>19</v>
      </c>
      <c r="B1191" s="18" t="s">
        <v>312</v>
      </c>
      <c r="C1191" s="18" t="s">
        <v>2111</v>
      </c>
      <c r="D1191" s="18" t="s">
        <v>635</v>
      </c>
      <c r="E1191" s="18" t="s">
        <v>2112</v>
      </c>
      <c r="F1191" s="18" t="s">
        <v>684</v>
      </c>
      <c r="G1191" s="68">
        <v>0</v>
      </c>
      <c r="H1191" s="68">
        <v>0</v>
      </c>
      <c r="I1191" s="68">
        <v>0</v>
      </c>
    </row>
    <row r="1192" spans="1:9" hidden="1" outlineLevel="2">
      <c r="A1192" s="18" t="s">
        <v>19</v>
      </c>
      <c r="B1192" s="18" t="s">
        <v>312</v>
      </c>
      <c r="C1192" s="18" t="s">
        <v>2111</v>
      </c>
      <c r="D1192" s="18" t="s">
        <v>635</v>
      </c>
      <c r="E1192" s="18" t="s">
        <v>2113</v>
      </c>
      <c r="F1192" s="18" t="s">
        <v>684</v>
      </c>
      <c r="G1192" s="68">
        <v>0</v>
      </c>
      <c r="H1192" s="68">
        <v>0</v>
      </c>
      <c r="I1192" s="68">
        <v>0</v>
      </c>
    </row>
    <row r="1193" spans="1:9" hidden="1" outlineLevel="2">
      <c r="A1193" s="18" t="s">
        <v>19</v>
      </c>
      <c r="B1193" s="18" t="s">
        <v>312</v>
      </c>
      <c r="C1193" s="18" t="s">
        <v>2111</v>
      </c>
      <c r="D1193" s="18" t="s">
        <v>635</v>
      </c>
      <c r="E1193" s="18" t="s">
        <v>2114</v>
      </c>
      <c r="F1193" s="18" t="s">
        <v>1255</v>
      </c>
      <c r="G1193" s="68">
        <v>0</v>
      </c>
      <c r="H1193" s="68">
        <v>0</v>
      </c>
      <c r="I1193" s="68">
        <v>5.45E-3</v>
      </c>
    </row>
    <row r="1194" spans="1:9" hidden="1" outlineLevel="2">
      <c r="A1194" s="18" t="s">
        <v>19</v>
      </c>
      <c r="B1194" s="18" t="s">
        <v>312</v>
      </c>
      <c r="C1194" s="18" t="s">
        <v>2111</v>
      </c>
      <c r="D1194" s="18" t="s">
        <v>635</v>
      </c>
      <c r="E1194" s="18" t="s">
        <v>2115</v>
      </c>
      <c r="F1194" s="18" t="s">
        <v>1255</v>
      </c>
      <c r="G1194" s="68">
        <v>0</v>
      </c>
      <c r="H1194" s="68">
        <v>0</v>
      </c>
      <c r="I1194" s="68">
        <v>0</v>
      </c>
    </row>
    <row r="1195" spans="1:9" hidden="1" outlineLevel="2">
      <c r="A1195" s="18" t="s">
        <v>19</v>
      </c>
      <c r="B1195" s="18" t="s">
        <v>312</v>
      </c>
      <c r="C1195" s="18" t="s">
        <v>2111</v>
      </c>
      <c r="D1195" s="18" t="s">
        <v>635</v>
      </c>
      <c r="E1195" s="18" t="s">
        <v>2116</v>
      </c>
      <c r="F1195" s="18" t="s">
        <v>1255</v>
      </c>
      <c r="G1195" s="68">
        <v>0</v>
      </c>
      <c r="H1195" s="68">
        <v>0</v>
      </c>
      <c r="I1195" s="68">
        <v>0</v>
      </c>
    </row>
    <row r="1196" spans="1:9" hidden="1" outlineLevel="2">
      <c r="A1196" s="18" t="s">
        <v>19</v>
      </c>
      <c r="B1196" s="18" t="s">
        <v>312</v>
      </c>
      <c r="C1196" s="18" t="s">
        <v>2111</v>
      </c>
      <c r="D1196" s="18" t="s">
        <v>635</v>
      </c>
      <c r="E1196" s="18" t="s">
        <v>2117</v>
      </c>
      <c r="F1196" s="18" t="s">
        <v>1255</v>
      </c>
      <c r="G1196" s="68">
        <v>0</v>
      </c>
      <c r="H1196" s="68">
        <v>0</v>
      </c>
      <c r="I1196" s="68">
        <v>0</v>
      </c>
    </row>
    <row r="1197" spans="1:9" hidden="1" outlineLevel="2">
      <c r="A1197" s="18" t="s">
        <v>19</v>
      </c>
      <c r="B1197" s="18" t="s">
        <v>312</v>
      </c>
      <c r="C1197" s="18" t="s">
        <v>2111</v>
      </c>
      <c r="D1197" s="18" t="s">
        <v>635</v>
      </c>
      <c r="E1197" s="18" t="s">
        <v>2118</v>
      </c>
      <c r="F1197" s="18" t="s">
        <v>2119</v>
      </c>
      <c r="G1197" s="68">
        <v>0</v>
      </c>
      <c r="H1197" s="68">
        <v>0</v>
      </c>
      <c r="I1197" s="68">
        <v>5.4999999999999997E-3</v>
      </c>
    </row>
    <row r="1198" spans="1:9" hidden="1" outlineLevel="2">
      <c r="A1198" s="18" t="s">
        <v>19</v>
      </c>
      <c r="B1198" s="18" t="s">
        <v>312</v>
      </c>
      <c r="C1198" s="18" t="s">
        <v>2111</v>
      </c>
      <c r="D1198" s="18" t="s">
        <v>635</v>
      </c>
      <c r="E1198" s="18" t="s">
        <v>2120</v>
      </c>
      <c r="F1198" s="18" t="s">
        <v>700</v>
      </c>
      <c r="G1198" s="68">
        <v>0</v>
      </c>
      <c r="H1198" s="68">
        <v>0</v>
      </c>
      <c r="I1198" s="68">
        <v>0</v>
      </c>
    </row>
    <row r="1199" spans="1:9" hidden="1" outlineLevel="2">
      <c r="A1199" s="18" t="s">
        <v>19</v>
      </c>
      <c r="B1199" s="18" t="s">
        <v>312</v>
      </c>
      <c r="C1199" s="18" t="s">
        <v>2111</v>
      </c>
      <c r="D1199" s="18" t="s">
        <v>635</v>
      </c>
      <c r="E1199" s="18" t="s">
        <v>2121</v>
      </c>
      <c r="F1199" s="18" t="s">
        <v>732</v>
      </c>
      <c r="G1199" s="68">
        <v>0</v>
      </c>
      <c r="H1199" s="68">
        <v>6.0000000000000001E-3</v>
      </c>
      <c r="I1199" s="68">
        <v>0</v>
      </c>
    </row>
    <row r="1200" spans="1:9" hidden="1" outlineLevel="2">
      <c r="A1200" s="18" t="s">
        <v>19</v>
      </c>
      <c r="B1200" s="18" t="s">
        <v>312</v>
      </c>
      <c r="C1200" s="18" t="s">
        <v>2111</v>
      </c>
      <c r="D1200" s="18" t="s">
        <v>635</v>
      </c>
      <c r="E1200" s="18" t="s">
        <v>2122</v>
      </c>
      <c r="F1200" s="18" t="s">
        <v>732</v>
      </c>
      <c r="G1200" s="68">
        <v>0</v>
      </c>
      <c r="H1200" s="68">
        <v>0</v>
      </c>
      <c r="I1200" s="68">
        <v>0</v>
      </c>
    </row>
    <row r="1201" spans="1:9" outlineLevel="1" collapsed="1">
      <c r="A1201" s="62"/>
      <c r="B1201" s="65" t="s">
        <v>2580</v>
      </c>
      <c r="C1201" s="62"/>
      <c r="D1201" s="62"/>
      <c r="E1201" s="62"/>
      <c r="F1201" s="62"/>
      <c r="G1201" s="68">
        <f>SUBTOTAL(9,G1191:G1200)</f>
        <v>0</v>
      </c>
      <c r="H1201" s="68">
        <f>SUBTOTAL(9,H1191:H1200)</f>
        <v>6.0000000000000001E-3</v>
      </c>
      <c r="I1201" s="68">
        <f>SUBTOTAL(9,I1191:I1200)</f>
        <v>1.095E-2</v>
      </c>
    </row>
    <row r="1202" spans="1:9" hidden="1" outlineLevel="2">
      <c r="A1202" s="18" t="s">
        <v>19</v>
      </c>
      <c r="B1202" s="18" t="s">
        <v>313</v>
      </c>
      <c r="C1202" s="18" t="s">
        <v>2123</v>
      </c>
      <c r="D1202" s="18" t="s">
        <v>635</v>
      </c>
      <c r="E1202" s="18" t="s">
        <v>2124</v>
      </c>
      <c r="F1202" s="18" t="s">
        <v>650</v>
      </c>
      <c r="G1202" s="68">
        <v>0</v>
      </c>
      <c r="H1202" s="68">
        <v>0</v>
      </c>
      <c r="I1202" s="68">
        <v>0</v>
      </c>
    </row>
    <row r="1203" spans="1:9" hidden="1" outlineLevel="2">
      <c r="A1203" s="18" t="s">
        <v>19</v>
      </c>
      <c r="B1203" s="18" t="s">
        <v>313</v>
      </c>
      <c r="C1203" s="18" t="s">
        <v>2123</v>
      </c>
      <c r="D1203" s="18" t="s">
        <v>635</v>
      </c>
      <c r="E1203" s="18" t="s">
        <v>2124</v>
      </c>
      <c r="F1203" s="18" t="s">
        <v>642</v>
      </c>
      <c r="G1203" s="68">
        <v>0</v>
      </c>
      <c r="H1203" s="68">
        <v>0</v>
      </c>
      <c r="I1203" s="68">
        <v>0</v>
      </c>
    </row>
    <row r="1204" spans="1:9" hidden="1" outlineLevel="2">
      <c r="A1204" s="18" t="s">
        <v>19</v>
      </c>
      <c r="B1204" s="18" t="s">
        <v>313</v>
      </c>
      <c r="C1204" s="18" t="s">
        <v>2123</v>
      </c>
      <c r="D1204" s="18" t="s">
        <v>635</v>
      </c>
      <c r="E1204" s="18" t="s">
        <v>2125</v>
      </c>
      <c r="F1204" s="18" t="s">
        <v>650</v>
      </c>
      <c r="G1204" s="68">
        <v>0</v>
      </c>
      <c r="H1204" s="68">
        <v>0</v>
      </c>
      <c r="I1204" s="68">
        <v>0</v>
      </c>
    </row>
    <row r="1205" spans="1:9" hidden="1" outlineLevel="2">
      <c r="A1205" s="18" t="s">
        <v>19</v>
      </c>
      <c r="B1205" s="18" t="s">
        <v>313</v>
      </c>
      <c r="C1205" s="18" t="s">
        <v>2123</v>
      </c>
      <c r="D1205" s="18" t="s">
        <v>635</v>
      </c>
      <c r="E1205" s="18" t="s">
        <v>2125</v>
      </c>
      <c r="F1205" s="18" t="s">
        <v>642</v>
      </c>
      <c r="G1205" s="68">
        <v>0</v>
      </c>
      <c r="H1205" s="68">
        <v>0</v>
      </c>
      <c r="I1205" s="68">
        <v>0</v>
      </c>
    </row>
    <row r="1206" spans="1:9" hidden="1" outlineLevel="2">
      <c r="A1206" s="18" t="s">
        <v>19</v>
      </c>
      <c r="B1206" s="18" t="s">
        <v>313</v>
      </c>
      <c r="C1206" s="18" t="s">
        <v>2123</v>
      </c>
      <c r="D1206" s="18" t="s">
        <v>635</v>
      </c>
      <c r="E1206" s="18" t="s">
        <v>2126</v>
      </c>
      <c r="F1206" s="18" t="s">
        <v>650</v>
      </c>
      <c r="G1206" s="68">
        <v>0</v>
      </c>
      <c r="H1206" s="68">
        <v>0</v>
      </c>
      <c r="I1206" s="68">
        <v>0</v>
      </c>
    </row>
    <row r="1207" spans="1:9" hidden="1" outlineLevel="2">
      <c r="A1207" s="18" t="s">
        <v>19</v>
      </c>
      <c r="B1207" s="18" t="s">
        <v>313</v>
      </c>
      <c r="C1207" s="18" t="s">
        <v>2123</v>
      </c>
      <c r="D1207" s="18" t="s">
        <v>635</v>
      </c>
      <c r="E1207" s="18" t="s">
        <v>2126</v>
      </c>
      <c r="F1207" s="18" t="s">
        <v>642</v>
      </c>
      <c r="G1207" s="68">
        <v>0</v>
      </c>
      <c r="H1207" s="68">
        <v>0</v>
      </c>
      <c r="I1207" s="68">
        <v>0</v>
      </c>
    </row>
    <row r="1208" spans="1:9" hidden="1" outlineLevel="2">
      <c r="A1208" s="18" t="s">
        <v>19</v>
      </c>
      <c r="B1208" s="18" t="s">
        <v>313</v>
      </c>
      <c r="C1208" s="18" t="s">
        <v>2123</v>
      </c>
      <c r="D1208" s="18" t="s">
        <v>635</v>
      </c>
      <c r="E1208" s="18" t="s">
        <v>2127</v>
      </c>
      <c r="F1208" s="18" t="s">
        <v>650</v>
      </c>
      <c r="G1208" s="68">
        <v>0</v>
      </c>
      <c r="H1208" s="68">
        <v>0</v>
      </c>
      <c r="I1208" s="68">
        <v>0</v>
      </c>
    </row>
    <row r="1209" spans="1:9" hidden="1" outlineLevel="2">
      <c r="A1209" s="18" t="s">
        <v>19</v>
      </c>
      <c r="B1209" s="18" t="s">
        <v>313</v>
      </c>
      <c r="C1209" s="18" t="s">
        <v>2123</v>
      </c>
      <c r="D1209" s="18" t="s">
        <v>635</v>
      </c>
      <c r="E1209" s="18" t="s">
        <v>2127</v>
      </c>
      <c r="F1209" s="18" t="s">
        <v>642</v>
      </c>
      <c r="G1209" s="68">
        <v>0</v>
      </c>
      <c r="H1209" s="68">
        <v>0</v>
      </c>
      <c r="I1209" s="68">
        <v>0</v>
      </c>
    </row>
    <row r="1210" spans="1:9" hidden="1" outlineLevel="2">
      <c r="A1210" s="18" t="s">
        <v>19</v>
      </c>
      <c r="B1210" s="18" t="s">
        <v>313</v>
      </c>
      <c r="C1210" s="18" t="s">
        <v>2123</v>
      </c>
      <c r="D1210" s="18" t="s">
        <v>635</v>
      </c>
      <c r="E1210" s="18" t="s">
        <v>2128</v>
      </c>
      <c r="F1210" s="18" t="s">
        <v>650</v>
      </c>
      <c r="G1210" s="68">
        <v>0</v>
      </c>
      <c r="H1210" s="68">
        <v>0</v>
      </c>
      <c r="I1210" s="68">
        <v>0</v>
      </c>
    </row>
    <row r="1211" spans="1:9" hidden="1" outlineLevel="2">
      <c r="A1211" s="18" t="s">
        <v>19</v>
      </c>
      <c r="B1211" s="18" t="s">
        <v>313</v>
      </c>
      <c r="C1211" s="18" t="s">
        <v>2123</v>
      </c>
      <c r="D1211" s="18" t="s">
        <v>635</v>
      </c>
      <c r="E1211" s="18" t="s">
        <v>2128</v>
      </c>
      <c r="F1211" s="18" t="s">
        <v>642</v>
      </c>
      <c r="G1211" s="68">
        <v>0</v>
      </c>
      <c r="H1211" s="68">
        <v>0</v>
      </c>
      <c r="I1211" s="68">
        <v>0</v>
      </c>
    </row>
    <row r="1212" spans="1:9" outlineLevel="1" collapsed="1">
      <c r="A1212" s="62"/>
      <c r="B1212" s="65" t="s">
        <v>2581</v>
      </c>
      <c r="C1212" s="62"/>
      <c r="D1212" s="62"/>
      <c r="E1212" s="62"/>
      <c r="F1212" s="62"/>
      <c r="G1212" s="68">
        <f>SUBTOTAL(9,G1202:G1211)</f>
        <v>0</v>
      </c>
      <c r="H1212" s="68">
        <f>SUBTOTAL(9,H1202:H1211)</f>
        <v>0</v>
      </c>
      <c r="I1212" s="68">
        <f>SUBTOTAL(9,I1202:I1211)</f>
        <v>0</v>
      </c>
    </row>
    <row r="1213" spans="1:9" hidden="1" outlineLevel="2">
      <c r="A1213" s="18" t="s">
        <v>19</v>
      </c>
      <c r="B1213" s="18" t="s">
        <v>314</v>
      </c>
      <c r="C1213" s="18" t="s">
        <v>2129</v>
      </c>
      <c r="D1213" s="18" t="s">
        <v>635</v>
      </c>
      <c r="E1213" s="18" t="s">
        <v>2130</v>
      </c>
      <c r="F1213" s="18" t="s">
        <v>2131</v>
      </c>
      <c r="G1213" s="68">
        <v>0</v>
      </c>
      <c r="H1213" s="68">
        <v>4.4999999999999997E-3</v>
      </c>
      <c r="I1213" s="68">
        <v>0</v>
      </c>
    </row>
    <row r="1214" spans="1:9" hidden="1" outlineLevel="2">
      <c r="A1214" s="18" t="s">
        <v>19</v>
      </c>
      <c r="B1214" s="18" t="s">
        <v>314</v>
      </c>
      <c r="C1214" s="18" t="s">
        <v>2129</v>
      </c>
      <c r="D1214" s="18" t="s">
        <v>635</v>
      </c>
      <c r="E1214" s="18" t="s">
        <v>2132</v>
      </c>
      <c r="F1214" s="18" t="s">
        <v>2131</v>
      </c>
      <c r="G1214" s="68">
        <v>0</v>
      </c>
      <c r="H1214" s="68">
        <v>4.4999999999999997E-3</v>
      </c>
      <c r="I1214" s="68">
        <v>0</v>
      </c>
    </row>
    <row r="1215" spans="1:9" hidden="1" outlineLevel="2">
      <c r="A1215" s="18" t="s">
        <v>19</v>
      </c>
      <c r="B1215" s="18" t="s">
        <v>314</v>
      </c>
      <c r="C1215" s="18" t="s">
        <v>2129</v>
      </c>
      <c r="D1215" s="18" t="s">
        <v>635</v>
      </c>
      <c r="E1215" s="18" t="s">
        <v>2133</v>
      </c>
      <c r="F1215" s="18" t="s">
        <v>2131</v>
      </c>
      <c r="G1215" s="68">
        <v>0</v>
      </c>
      <c r="H1215" s="68">
        <v>4.0000000000000001E-3</v>
      </c>
      <c r="I1215" s="68">
        <v>0</v>
      </c>
    </row>
    <row r="1216" spans="1:9" hidden="1" outlineLevel="2">
      <c r="A1216" s="18" t="s">
        <v>19</v>
      </c>
      <c r="B1216" s="18" t="s">
        <v>314</v>
      </c>
      <c r="C1216" s="18" t="s">
        <v>2129</v>
      </c>
      <c r="D1216" s="18" t="s">
        <v>635</v>
      </c>
      <c r="E1216" s="18" t="s">
        <v>2134</v>
      </c>
      <c r="F1216" s="18" t="s">
        <v>865</v>
      </c>
      <c r="G1216" s="68">
        <v>0</v>
      </c>
      <c r="H1216" s="68">
        <v>3.5000000000000005E-3</v>
      </c>
      <c r="I1216" s="68">
        <v>0</v>
      </c>
    </row>
    <row r="1217" spans="1:9" hidden="1" outlineLevel="2">
      <c r="A1217" s="18" t="s">
        <v>19</v>
      </c>
      <c r="B1217" s="18" t="s">
        <v>314</v>
      </c>
      <c r="C1217" s="18" t="s">
        <v>2129</v>
      </c>
      <c r="D1217" s="18" t="s">
        <v>635</v>
      </c>
      <c r="E1217" s="18" t="s">
        <v>2135</v>
      </c>
      <c r="F1217" s="18" t="s">
        <v>944</v>
      </c>
      <c r="G1217" s="68">
        <v>0</v>
      </c>
      <c r="H1217" s="68">
        <v>3.5000000000000005E-3</v>
      </c>
      <c r="I1217" s="68">
        <v>0</v>
      </c>
    </row>
    <row r="1218" spans="1:9" hidden="1" outlineLevel="2">
      <c r="A1218" s="18" t="s">
        <v>19</v>
      </c>
      <c r="B1218" s="18" t="s">
        <v>314</v>
      </c>
      <c r="C1218" s="18" t="s">
        <v>2129</v>
      </c>
      <c r="D1218" s="18" t="s">
        <v>635</v>
      </c>
      <c r="E1218" s="18" t="s">
        <v>2136</v>
      </c>
      <c r="F1218" s="18" t="s">
        <v>732</v>
      </c>
      <c r="G1218" s="68">
        <v>0</v>
      </c>
      <c r="H1218" s="68">
        <v>2E-3</v>
      </c>
      <c r="I1218" s="68">
        <v>0</v>
      </c>
    </row>
    <row r="1219" spans="1:9" hidden="1" outlineLevel="2">
      <c r="A1219" s="18" t="s">
        <v>19</v>
      </c>
      <c r="B1219" s="18" t="s">
        <v>314</v>
      </c>
      <c r="C1219" s="18" t="s">
        <v>2129</v>
      </c>
      <c r="D1219" s="18" t="s">
        <v>635</v>
      </c>
      <c r="E1219" s="18" t="s">
        <v>2137</v>
      </c>
      <c r="F1219" s="18" t="s">
        <v>944</v>
      </c>
      <c r="G1219" s="68">
        <v>0</v>
      </c>
      <c r="H1219" s="68">
        <v>2E-3</v>
      </c>
      <c r="I1219" s="68">
        <v>0</v>
      </c>
    </row>
    <row r="1220" spans="1:9" outlineLevel="1" collapsed="1">
      <c r="A1220" s="62"/>
      <c r="B1220" s="65" t="s">
        <v>2582</v>
      </c>
      <c r="C1220" s="62"/>
      <c r="D1220" s="62"/>
      <c r="E1220" s="62"/>
      <c r="F1220" s="62"/>
      <c r="G1220" s="68">
        <f>SUBTOTAL(9,G1213:G1219)</f>
        <v>0</v>
      </c>
      <c r="H1220" s="68">
        <f>SUBTOTAL(9,H1213:H1219)</f>
        <v>2.4E-2</v>
      </c>
      <c r="I1220" s="68">
        <f>SUBTOTAL(9,I1213:I1219)</f>
        <v>0</v>
      </c>
    </row>
    <row r="1221" spans="1:9" hidden="1" outlineLevel="2">
      <c r="A1221" s="18" t="s">
        <v>19</v>
      </c>
      <c r="B1221" s="18" t="s">
        <v>315</v>
      </c>
      <c r="C1221" s="18" t="s">
        <v>2138</v>
      </c>
      <c r="D1221" s="18" t="s">
        <v>635</v>
      </c>
      <c r="E1221" s="18" t="s">
        <v>2139</v>
      </c>
      <c r="F1221" s="18" t="s">
        <v>1708</v>
      </c>
      <c r="G1221" s="68">
        <v>7.7449999999999993E-3</v>
      </c>
      <c r="H1221" s="68">
        <v>4.6100000000000004E-3</v>
      </c>
      <c r="I1221" s="68">
        <v>5.0749999999999992E-4</v>
      </c>
    </row>
    <row r="1222" spans="1:9" hidden="1" outlineLevel="2">
      <c r="A1222" s="18" t="s">
        <v>19</v>
      </c>
      <c r="B1222" s="18" t="s">
        <v>315</v>
      </c>
      <c r="C1222" s="18" t="s">
        <v>2138</v>
      </c>
      <c r="D1222" s="18" t="s">
        <v>635</v>
      </c>
      <c r="E1222" s="18" t="s">
        <v>2140</v>
      </c>
      <c r="F1222" s="18" t="s">
        <v>2141</v>
      </c>
      <c r="G1222" s="68">
        <v>7.7449999999999993E-3</v>
      </c>
      <c r="H1222" s="68">
        <v>4.6100000000000004E-3</v>
      </c>
      <c r="I1222" s="68">
        <v>5.0749999999999992E-4</v>
      </c>
    </row>
    <row r="1223" spans="1:9" hidden="1" outlineLevel="2">
      <c r="A1223" s="18" t="s">
        <v>19</v>
      </c>
      <c r="B1223" s="18" t="s">
        <v>315</v>
      </c>
      <c r="C1223" s="18" t="s">
        <v>2138</v>
      </c>
      <c r="D1223" s="18" t="s">
        <v>635</v>
      </c>
      <c r="E1223" s="18" t="s">
        <v>2142</v>
      </c>
      <c r="F1223" s="18" t="s">
        <v>1708</v>
      </c>
      <c r="G1223" s="68">
        <v>0</v>
      </c>
      <c r="H1223" s="68">
        <v>0</v>
      </c>
      <c r="I1223" s="68">
        <v>0</v>
      </c>
    </row>
    <row r="1224" spans="1:9" outlineLevel="1" collapsed="1">
      <c r="A1224" s="62"/>
      <c r="B1224" s="65" t="s">
        <v>2583</v>
      </c>
      <c r="C1224" s="62"/>
      <c r="D1224" s="62"/>
      <c r="E1224" s="62"/>
      <c r="F1224" s="62"/>
      <c r="G1224" s="68">
        <f>SUBTOTAL(9,G1221:G1223)</f>
        <v>1.5489999999999999E-2</v>
      </c>
      <c r="H1224" s="68">
        <f>SUBTOTAL(9,H1221:H1223)</f>
        <v>9.2200000000000008E-3</v>
      </c>
      <c r="I1224" s="68">
        <f>SUBTOTAL(9,I1221:I1223)</f>
        <v>1.0149999999999998E-3</v>
      </c>
    </row>
    <row r="1225" spans="1:9" hidden="1" outlineLevel="2">
      <c r="A1225" s="18" t="s">
        <v>19</v>
      </c>
      <c r="B1225" s="18" t="s">
        <v>316</v>
      </c>
      <c r="C1225" s="18" t="s">
        <v>2143</v>
      </c>
      <c r="D1225" s="18" t="s">
        <v>635</v>
      </c>
      <c r="E1225" s="18" t="s">
        <v>2144</v>
      </c>
      <c r="F1225" s="18" t="s">
        <v>745</v>
      </c>
      <c r="G1225" s="68">
        <v>0</v>
      </c>
      <c r="H1225" s="68">
        <v>0</v>
      </c>
      <c r="I1225" s="68">
        <v>0</v>
      </c>
    </row>
    <row r="1226" spans="1:9" hidden="1" outlineLevel="2">
      <c r="A1226" s="18" t="s">
        <v>19</v>
      </c>
      <c r="B1226" s="18" t="s">
        <v>316</v>
      </c>
      <c r="C1226" s="18" t="s">
        <v>2143</v>
      </c>
      <c r="D1226" s="18" t="s">
        <v>635</v>
      </c>
      <c r="E1226" s="18" t="s">
        <v>2145</v>
      </c>
      <c r="F1226" s="18" t="s">
        <v>642</v>
      </c>
      <c r="G1226" s="68">
        <v>6.8400000000000006E-3</v>
      </c>
      <c r="H1226" s="68">
        <v>2.0399999999999997E-3</v>
      </c>
      <c r="I1226" s="68">
        <v>5.1999999999999995E-4</v>
      </c>
    </row>
    <row r="1227" spans="1:9" hidden="1" outlineLevel="2">
      <c r="A1227" s="18" t="s">
        <v>19</v>
      </c>
      <c r="B1227" s="18" t="s">
        <v>316</v>
      </c>
      <c r="C1227" s="18" t="s">
        <v>2143</v>
      </c>
      <c r="D1227" s="18" t="s">
        <v>635</v>
      </c>
      <c r="E1227" s="18" t="s">
        <v>2146</v>
      </c>
      <c r="F1227" s="18" t="s">
        <v>642</v>
      </c>
      <c r="G1227" s="68">
        <v>8.8559999999999993E-3</v>
      </c>
      <c r="H1227" s="68">
        <v>2.6079999999999996E-3</v>
      </c>
      <c r="I1227" s="68">
        <v>5.9999999999999995E-4</v>
      </c>
    </row>
    <row r="1228" spans="1:9" hidden="1" outlineLevel="2">
      <c r="A1228" s="18" t="s">
        <v>19</v>
      </c>
      <c r="B1228" s="18" t="s">
        <v>316</v>
      </c>
      <c r="C1228" s="18" t="s">
        <v>2143</v>
      </c>
      <c r="D1228" s="18" t="s">
        <v>635</v>
      </c>
      <c r="E1228" s="18" t="s">
        <v>2147</v>
      </c>
      <c r="F1228" s="18" t="s">
        <v>642</v>
      </c>
      <c r="G1228" s="68">
        <v>4.5719999999999997E-3</v>
      </c>
      <c r="H1228" s="68">
        <v>1.5E-3</v>
      </c>
      <c r="I1228" s="68">
        <v>2.8399999999999996E-4</v>
      </c>
    </row>
    <row r="1229" spans="1:9" hidden="1" outlineLevel="2">
      <c r="A1229" s="18" t="s">
        <v>19</v>
      </c>
      <c r="B1229" s="18" t="s">
        <v>316</v>
      </c>
      <c r="C1229" s="18" t="s">
        <v>2143</v>
      </c>
      <c r="D1229" s="18" t="s">
        <v>635</v>
      </c>
      <c r="E1229" s="18" t="s">
        <v>2148</v>
      </c>
      <c r="F1229" s="18" t="s">
        <v>732</v>
      </c>
      <c r="G1229" s="68">
        <v>0</v>
      </c>
      <c r="H1229" s="68">
        <v>2.0000000000000001E-4</v>
      </c>
      <c r="I1229" s="68">
        <v>0</v>
      </c>
    </row>
    <row r="1230" spans="1:9" hidden="1" outlineLevel="2">
      <c r="A1230" s="18" t="s">
        <v>19</v>
      </c>
      <c r="B1230" s="18" t="s">
        <v>316</v>
      </c>
      <c r="C1230" s="18" t="s">
        <v>2143</v>
      </c>
      <c r="D1230" s="18" t="s">
        <v>635</v>
      </c>
      <c r="E1230" s="18" t="s">
        <v>2149</v>
      </c>
      <c r="F1230" s="18" t="s">
        <v>732</v>
      </c>
      <c r="G1230" s="68">
        <v>3.5499999999999996E-4</v>
      </c>
      <c r="H1230" s="68">
        <v>1.2700000000000001E-3</v>
      </c>
      <c r="I1230" s="68">
        <v>1.2000000000000002E-4</v>
      </c>
    </row>
    <row r="1231" spans="1:9" outlineLevel="1" collapsed="1">
      <c r="A1231" s="62"/>
      <c r="B1231" s="65" t="s">
        <v>2584</v>
      </c>
      <c r="C1231" s="62"/>
      <c r="D1231" s="62"/>
      <c r="E1231" s="62"/>
      <c r="F1231" s="62"/>
      <c r="G1231" s="68">
        <f>SUBTOTAL(9,G1225:G1230)</f>
        <v>2.0623000000000002E-2</v>
      </c>
      <c r="H1231" s="68">
        <f>SUBTOTAL(9,H1225:H1230)</f>
        <v>7.6179999999999989E-3</v>
      </c>
      <c r="I1231" s="68">
        <f>SUBTOTAL(9,I1225:I1230)</f>
        <v>1.524E-3</v>
      </c>
    </row>
    <row r="1232" spans="1:9" hidden="1" outlineLevel="2">
      <c r="A1232" s="18" t="s">
        <v>19</v>
      </c>
      <c r="B1232" s="18" t="s">
        <v>317</v>
      </c>
      <c r="C1232" s="18" t="s">
        <v>2150</v>
      </c>
      <c r="D1232" s="18" t="s">
        <v>635</v>
      </c>
      <c r="E1232" s="18" t="s">
        <v>2151</v>
      </c>
      <c r="F1232" s="18" t="s">
        <v>1262</v>
      </c>
      <c r="G1232" s="68">
        <v>0</v>
      </c>
      <c r="H1232" s="68">
        <v>0</v>
      </c>
      <c r="I1232" s="68">
        <v>1.6985E-2</v>
      </c>
    </row>
    <row r="1233" spans="1:9" hidden="1" outlineLevel="2">
      <c r="A1233" s="18" t="s">
        <v>19</v>
      </c>
      <c r="B1233" s="18" t="s">
        <v>317</v>
      </c>
      <c r="C1233" s="18" t="s">
        <v>2150</v>
      </c>
      <c r="D1233" s="18" t="s">
        <v>635</v>
      </c>
      <c r="E1233" s="18" t="s">
        <v>2152</v>
      </c>
      <c r="F1233" s="18" t="s">
        <v>1255</v>
      </c>
      <c r="G1233" s="69"/>
      <c r="H1233" s="69"/>
      <c r="I1233" s="68">
        <v>1.1325E-2</v>
      </c>
    </row>
    <row r="1234" spans="1:9" hidden="1" outlineLevel="2">
      <c r="A1234" s="18" t="s">
        <v>19</v>
      </c>
      <c r="B1234" s="18" t="s">
        <v>317</v>
      </c>
      <c r="C1234" s="18" t="s">
        <v>2150</v>
      </c>
      <c r="D1234" s="18" t="s">
        <v>635</v>
      </c>
      <c r="E1234" s="18" t="s">
        <v>2153</v>
      </c>
      <c r="F1234" s="18" t="s">
        <v>1262</v>
      </c>
      <c r="G1234" s="69"/>
      <c r="H1234" s="69"/>
      <c r="I1234" s="68">
        <v>2.9354999999999999E-2</v>
      </c>
    </row>
    <row r="1235" spans="1:9" outlineLevel="1" collapsed="1">
      <c r="A1235" s="62"/>
      <c r="B1235" s="65" t="s">
        <v>2585</v>
      </c>
      <c r="C1235" s="62"/>
      <c r="D1235" s="62"/>
      <c r="E1235" s="62"/>
      <c r="F1235" s="62"/>
      <c r="G1235" s="69">
        <f>SUBTOTAL(9,G1232:G1234)</f>
        <v>0</v>
      </c>
      <c r="H1235" s="69">
        <f>SUBTOTAL(9,H1232:H1234)</f>
        <v>0</v>
      </c>
      <c r="I1235" s="68">
        <f>SUBTOTAL(9,I1232:I1234)</f>
        <v>5.7665000000000001E-2</v>
      </c>
    </row>
    <row r="1236" spans="1:9" hidden="1" outlineLevel="2">
      <c r="A1236" s="18" t="s">
        <v>19</v>
      </c>
      <c r="B1236" s="18" t="s">
        <v>318</v>
      </c>
      <c r="C1236" s="18" t="s">
        <v>2154</v>
      </c>
      <c r="D1236" s="18" t="s">
        <v>635</v>
      </c>
      <c r="E1236" s="18" t="s">
        <v>2155</v>
      </c>
      <c r="F1236" s="18" t="s">
        <v>639</v>
      </c>
      <c r="G1236" s="68">
        <v>1.4910000000000001E-3</v>
      </c>
      <c r="H1236" s="68">
        <v>1.7749999999999999E-3</v>
      </c>
      <c r="I1236" s="68">
        <v>9.7999999999999997E-5</v>
      </c>
    </row>
    <row r="1237" spans="1:9" hidden="1" outlineLevel="2">
      <c r="A1237" s="18" t="s">
        <v>19</v>
      </c>
      <c r="B1237" s="18" t="s">
        <v>318</v>
      </c>
      <c r="C1237" s="18" t="s">
        <v>2154</v>
      </c>
      <c r="D1237" s="18" t="s">
        <v>635</v>
      </c>
      <c r="E1237" s="18" t="s">
        <v>2156</v>
      </c>
      <c r="F1237" s="18" t="s">
        <v>639</v>
      </c>
      <c r="G1237" s="68">
        <v>1.5399999999999999E-3</v>
      </c>
      <c r="H1237" s="68">
        <v>1.833E-3</v>
      </c>
      <c r="I1237" s="68">
        <v>1.0100000000000002E-4</v>
      </c>
    </row>
    <row r="1238" spans="1:9" hidden="1" outlineLevel="2">
      <c r="A1238" s="18" t="s">
        <v>19</v>
      </c>
      <c r="B1238" s="18" t="s">
        <v>318</v>
      </c>
      <c r="C1238" s="18" t="s">
        <v>2154</v>
      </c>
      <c r="D1238" s="18" t="s">
        <v>635</v>
      </c>
      <c r="E1238" s="18" t="s">
        <v>2157</v>
      </c>
      <c r="F1238" s="18" t="s">
        <v>639</v>
      </c>
      <c r="G1238" s="68">
        <v>1.4199999999999998E-3</v>
      </c>
      <c r="H1238" s="68">
        <v>1.6910000000000002E-3</v>
      </c>
      <c r="I1238" s="68">
        <v>9.3000000000000011E-5</v>
      </c>
    </row>
    <row r="1239" spans="1:9" hidden="1" outlineLevel="2">
      <c r="A1239" s="18" t="s">
        <v>19</v>
      </c>
      <c r="B1239" s="18" t="s">
        <v>318</v>
      </c>
      <c r="C1239" s="18" t="s">
        <v>2154</v>
      </c>
      <c r="D1239" s="18" t="s">
        <v>635</v>
      </c>
      <c r="E1239" s="18" t="s">
        <v>2158</v>
      </c>
      <c r="F1239" s="18" t="s">
        <v>944</v>
      </c>
      <c r="G1239" s="68">
        <v>4.47E-3</v>
      </c>
      <c r="H1239" s="68">
        <v>1.9545000000000003E-2</v>
      </c>
      <c r="I1239" s="68">
        <v>5.2000000000000006E-4</v>
      </c>
    </row>
    <row r="1240" spans="1:9" hidden="1" outlineLevel="2">
      <c r="A1240" s="18" t="s">
        <v>19</v>
      </c>
      <c r="B1240" s="18" t="s">
        <v>318</v>
      </c>
      <c r="C1240" s="18" t="s">
        <v>2154</v>
      </c>
      <c r="D1240" s="18" t="s">
        <v>635</v>
      </c>
      <c r="E1240" s="18" t="s">
        <v>2159</v>
      </c>
      <c r="F1240" s="18" t="s">
        <v>944</v>
      </c>
      <c r="G1240" s="68">
        <v>3.3549999999999995E-3</v>
      </c>
      <c r="H1240" s="68">
        <v>1.4635E-2</v>
      </c>
      <c r="I1240" s="68">
        <v>4.0000000000000002E-4</v>
      </c>
    </row>
    <row r="1241" spans="1:9" hidden="1" outlineLevel="2">
      <c r="A1241" s="18" t="s">
        <v>19</v>
      </c>
      <c r="B1241" s="18" t="s">
        <v>318</v>
      </c>
      <c r="C1241" s="18" t="s">
        <v>2154</v>
      </c>
      <c r="D1241" s="18" t="s">
        <v>635</v>
      </c>
      <c r="E1241" s="18" t="s">
        <v>2160</v>
      </c>
      <c r="F1241" s="18" t="s">
        <v>944</v>
      </c>
      <c r="G1241" s="68">
        <v>3.0999999999999999E-3</v>
      </c>
      <c r="H1241" s="68">
        <v>1.3534999999999998E-2</v>
      </c>
      <c r="I1241" s="68">
        <v>3.5999999999999997E-4</v>
      </c>
    </row>
    <row r="1242" spans="1:9" outlineLevel="1" collapsed="1">
      <c r="A1242" s="62"/>
      <c r="B1242" s="65" t="s">
        <v>2586</v>
      </c>
      <c r="C1242" s="62"/>
      <c r="D1242" s="62"/>
      <c r="E1242" s="62"/>
      <c r="F1242" s="62"/>
      <c r="G1242" s="70">
        <f>SUBTOTAL(9,G1236:G1241)</f>
        <v>1.5375999999999999E-2</v>
      </c>
      <c r="H1242" s="70">
        <f>SUBTOTAL(9,H1236:H1241)</f>
        <v>5.3014000000000006E-2</v>
      </c>
      <c r="I1242" s="68">
        <f>SUBTOTAL(9,I1236:I1241)</f>
        <v>1.572E-3</v>
      </c>
    </row>
    <row r="1243" spans="1:9" hidden="1" outlineLevel="2">
      <c r="A1243" s="18" t="s">
        <v>19</v>
      </c>
      <c r="B1243" s="18" t="s">
        <v>319</v>
      </c>
      <c r="C1243" s="18" t="s">
        <v>2161</v>
      </c>
      <c r="D1243" s="18" t="s">
        <v>635</v>
      </c>
      <c r="E1243" s="18" t="s">
        <v>2162</v>
      </c>
      <c r="F1243" s="18" t="s">
        <v>823</v>
      </c>
      <c r="G1243" s="69"/>
      <c r="H1243" s="69"/>
      <c r="I1243" s="68">
        <v>5.8999999999999998E-5</v>
      </c>
    </row>
    <row r="1244" spans="1:9" hidden="1" outlineLevel="2">
      <c r="A1244" s="18" t="s">
        <v>19</v>
      </c>
      <c r="B1244" s="18" t="s">
        <v>319</v>
      </c>
      <c r="C1244" s="18" t="s">
        <v>2161</v>
      </c>
      <c r="D1244" s="18" t="s">
        <v>635</v>
      </c>
      <c r="E1244" s="18" t="s">
        <v>2163</v>
      </c>
      <c r="F1244" s="18" t="s">
        <v>823</v>
      </c>
      <c r="G1244" s="69"/>
      <c r="H1244" s="69"/>
      <c r="I1244" s="68">
        <v>5.8999999999999998E-5</v>
      </c>
    </row>
    <row r="1245" spans="1:9" hidden="1" outlineLevel="2">
      <c r="A1245" s="18" t="s">
        <v>19</v>
      </c>
      <c r="B1245" s="18" t="s">
        <v>319</v>
      </c>
      <c r="C1245" s="18" t="s">
        <v>2161</v>
      </c>
      <c r="D1245" s="18" t="s">
        <v>635</v>
      </c>
      <c r="E1245" s="18" t="s">
        <v>2164</v>
      </c>
      <c r="F1245" s="18" t="s">
        <v>701</v>
      </c>
      <c r="G1245" s="68">
        <v>1.17E-3</v>
      </c>
      <c r="H1245" s="68">
        <v>6.3649999999999998E-2</v>
      </c>
      <c r="I1245" s="68">
        <v>1.17E-3</v>
      </c>
    </row>
    <row r="1246" spans="1:9" hidden="1" outlineLevel="2">
      <c r="A1246" s="18" t="s">
        <v>19</v>
      </c>
      <c r="B1246" s="18" t="s">
        <v>319</v>
      </c>
      <c r="C1246" s="18" t="s">
        <v>2161</v>
      </c>
      <c r="D1246" s="18" t="s">
        <v>635</v>
      </c>
      <c r="E1246" s="18" t="s">
        <v>2165</v>
      </c>
      <c r="F1246" s="18" t="s">
        <v>701</v>
      </c>
      <c r="G1246" s="68">
        <v>1.17E-3</v>
      </c>
      <c r="H1246" s="68">
        <v>6.3649999999999998E-2</v>
      </c>
      <c r="I1246" s="68">
        <v>1.17E-3</v>
      </c>
    </row>
    <row r="1247" spans="1:9" hidden="1" outlineLevel="2">
      <c r="A1247" s="18" t="s">
        <v>19</v>
      </c>
      <c r="B1247" s="18" t="s">
        <v>319</v>
      </c>
      <c r="C1247" s="18" t="s">
        <v>2161</v>
      </c>
      <c r="D1247" s="18" t="s">
        <v>635</v>
      </c>
      <c r="E1247" s="18" t="s">
        <v>2166</v>
      </c>
      <c r="F1247" s="18" t="s">
        <v>701</v>
      </c>
      <c r="G1247" s="68">
        <v>1.17E-3</v>
      </c>
      <c r="H1247" s="68">
        <v>6.3649999999999998E-2</v>
      </c>
      <c r="I1247" s="68">
        <v>1.17E-3</v>
      </c>
    </row>
    <row r="1248" spans="1:9" hidden="1" outlineLevel="2">
      <c r="A1248" s="18" t="s">
        <v>19</v>
      </c>
      <c r="B1248" s="18" t="s">
        <v>319</v>
      </c>
      <c r="C1248" s="18" t="s">
        <v>2161</v>
      </c>
      <c r="D1248" s="18" t="s">
        <v>635</v>
      </c>
      <c r="E1248" s="18" t="s">
        <v>2167</v>
      </c>
      <c r="F1248" s="18" t="s">
        <v>701</v>
      </c>
      <c r="G1248" s="68">
        <v>1.6969999999999999E-2</v>
      </c>
      <c r="H1248" s="68">
        <v>7.4049999999999991E-2</v>
      </c>
      <c r="I1248" s="68">
        <v>1.98E-3</v>
      </c>
    </row>
    <row r="1249" spans="1:9" hidden="1" outlineLevel="2">
      <c r="A1249" s="18" t="s">
        <v>19</v>
      </c>
      <c r="B1249" s="18" t="s">
        <v>319</v>
      </c>
      <c r="C1249" s="18" t="s">
        <v>2161</v>
      </c>
      <c r="D1249" s="18" t="s">
        <v>635</v>
      </c>
      <c r="E1249" s="18" t="s">
        <v>2168</v>
      </c>
      <c r="F1249" s="18" t="s">
        <v>701</v>
      </c>
      <c r="G1249" s="68">
        <v>1.6969999999999999E-2</v>
      </c>
      <c r="H1249" s="68">
        <v>7.4049999999999991E-2</v>
      </c>
      <c r="I1249" s="68">
        <v>1.98E-3</v>
      </c>
    </row>
    <row r="1250" spans="1:9" hidden="1" outlineLevel="2">
      <c r="A1250" s="18" t="s">
        <v>19</v>
      </c>
      <c r="B1250" s="18" t="s">
        <v>319</v>
      </c>
      <c r="C1250" s="18" t="s">
        <v>2161</v>
      </c>
      <c r="D1250" s="18" t="s">
        <v>635</v>
      </c>
      <c r="E1250" s="18" t="s">
        <v>2169</v>
      </c>
      <c r="F1250" s="18" t="s">
        <v>701</v>
      </c>
      <c r="G1250" s="68">
        <v>1.6969999999999999E-2</v>
      </c>
      <c r="H1250" s="68">
        <v>7.4049999999999991E-2</v>
      </c>
      <c r="I1250" s="68">
        <v>1.98E-3</v>
      </c>
    </row>
    <row r="1251" spans="1:9" outlineLevel="1" collapsed="1">
      <c r="A1251" s="66"/>
      <c r="B1251" s="67" t="s">
        <v>2587</v>
      </c>
      <c r="C1251" s="66"/>
      <c r="D1251" s="66"/>
      <c r="E1251" s="66"/>
      <c r="F1251" s="66"/>
      <c r="G1251" s="70">
        <f>SUBTOTAL(9,G1243:G1250)</f>
        <v>5.4419999999999996E-2</v>
      </c>
      <c r="H1251" s="70">
        <f>SUBTOTAL(9,H1243:H1250)</f>
        <v>0.41310000000000002</v>
      </c>
      <c r="I1251" s="70">
        <f>SUBTOTAL(9,I1243:I1250)</f>
        <v>9.5680000000000001E-3</v>
      </c>
    </row>
    <row r="1252" spans="1:9">
      <c r="A1252" s="66"/>
      <c r="B1252" s="67" t="s">
        <v>2172</v>
      </c>
      <c r="C1252" s="66"/>
      <c r="D1252" s="66"/>
      <c r="E1252" s="66"/>
      <c r="F1252" s="66"/>
      <c r="G1252" s="70">
        <f>SUBTOTAL(9,G2:G1250)</f>
        <v>153.70860505150029</v>
      </c>
      <c r="H1252" s="70">
        <f>SUBTOTAL(9,H2:H1250)</f>
        <v>107.67631504746562</v>
      </c>
      <c r="I1252" s="70">
        <f>SUBTOTAL(9,I2:I1250)</f>
        <v>8.2284450511000014</v>
      </c>
    </row>
  </sheetData>
  <sheetProtection password="CD58" sheet="1" objects="1" scenarios="1"/>
  <pageMargins left="0.45" right="0.45" top="0.5" bottom="0.5" header="0.3" footer="0.3"/>
  <pageSetup scale="92" orientation="landscape" r:id="rId1"/>
  <headerFooter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1180"/>
  <sheetViews>
    <sheetView workbookViewId="0">
      <pane ySplit="1" topLeftCell="A1079" activePane="bottomLeft" state="frozen"/>
      <selection pane="bottomLeft" activeCell="C1188" sqref="C1188"/>
    </sheetView>
  </sheetViews>
  <sheetFormatPr defaultRowHeight="15" outlineLevelRow="2"/>
  <cols>
    <col min="1" max="1" width="8.28515625" style="19" customWidth="1"/>
    <col min="2" max="2" width="15.42578125" style="19" customWidth="1"/>
    <col min="3" max="3" width="53.42578125" style="19" customWidth="1"/>
    <col min="4" max="4" width="9.140625" style="19"/>
    <col min="5" max="5" width="15.42578125" style="19" bestFit="1" customWidth="1"/>
    <col min="6" max="6" width="11.140625" style="19" bestFit="1" customWidth="1"/>
    <col min="7" max="7" width="9.42578125" style="19" bestFit="1" customWidth="1"/>
    <col min="8" max="8" width="10.28515625" style="19" bestFit="1" customWidth="1"/>
    <col min="9" max="9" width="12.28515625" style="19" bestFit="1" customWidth="1"/>
    <col min="10" max="10" width="11.140625" style="19" bestFit="1" customWidth="1"/>
    <col min="11" max="11" width="9.42578125" style="19" bestFit="1" customWidth="1"/>
    <col min="13" max="16384" width="9.140625" style="19"/>
  </cols>
  <sheetData>
    <row r="1" spans="1:12" s="115" customFormat="1" ht="45">
      <c r="A1" s="170" t="s">
        <v>2854</v>
      </c>
      <c r="B1" s="171" t="s">
        <v>177</v>
      </c>
      <c r="C1" s="170" t="s">
        <v>530</v>
      </c>
      <c r="D1" s="171" t="s">
        <v>632</v>
      </c>
      <c r="E1" s="171" t="s">
        <v>633</v>
      </c>
      <c r="F1" s="172" t="s">
        <v>0</v>
      </c>
      <c r="G1" s="172" t="s">
        <v>22</v>
      </c>
      <c r="H1" s="172" t="s">
        <v>1</v>
      </c>
      <c r="I1" s="173" t="s">
        <v>2</v>
      </c>
      <c r="J1" s="172" t="s">
        <v>3</v>
      </c>
      <c r="K1" s="172" t="s">
        <v>4</v>
      </c>
    </row>
    <row r="2" spans="1:12" hidden="1" outlineLevel="2">
      <c r="A2" s="71" t="s">
        <v>5</v>
      </c>
      <c r="B2" s="71" t="s">
        <v>178</v>
      </c>
      <c r="C2" s="71" t="s">
        <v>634</v>
      </c>
      <c r="D2" s="71" t="s">
        <v>635</v>
      </c>
      <c r="E2" s="71" t="s">
        <v>636</v>
      </c>
      <c r="F2" s="79">
        <v>2.601645</v>
      </c>
      <c r="G2" s="80"/>
      <c r="H2" s="79">
        <v>3.2493049999999997</v>
      </c>
      <c r="I2" s="81">
        <v>0.18201000000000001</v>
      </c>
      <c r="J2" s="79">
        <v>2.92E-2</v>
      </c>
      <c r="K2" s="79">
        <v>0.17075499999999999</v>
      </c>
      <c r="L2" s="19"/>
    </row>
    <row r="3" spans="1:12" hidden="1" outlineLevel="2">
      <c r="A3" s="71" t="s">
        <v>5</v>
      </c>
      <c r="B3" s="71" t="s">
        <v>178</v>
      </c>
      <c r="C3" s="71" t="s">
        <v>634</v>
      </c>
      <c r="D3" s="71" t="s">
        <v>635</v>
      </c>
      <c r="E3" s="71" t="s">
        <v>641</v>
      </c>
      <c r="F3" s="79">
        <v>0</v>
      </c>
      <c r="G3" s="80"/>
      <c r="H3" s="79">
        <v>0</v>
      </c>
      <c r="I3" s="81">
        <v>0</v>
      </c>
      <c r="J3" s="79">
        <v>0</v>
      </c>
      <c r="K3" s="79">
        <v>0</v>
      </c>
      <c r="L3" s="19"/>
    </row>
    <row r="4" spans="1:12" hidden="1" outlineLevel="2">
      <c r="A4" s="71" t="s">
        <v>5</v>
      </c>
      <c r="B4" s="71" t="s">
        <v>178</v>
      </c>
      <c r="C4" s="71" t="s">
        <v>634</v>
      </c>
      <c r="D4" s="71" t="s">
        <v>635</v>
      </c>
      <c r="E4" s="71" t="s">
        <v>643</v>
      </c>
      <c r="F4" s="79">
        <v>0.10920000000000001</v>
      </c>
      <c r="G4" s="80"/>
      <c r="H4" s="79">
        <v>0.13</v>
      </c>
      <c r="I4" s="81">
        <v>7.4099999999999991E-3</v>
      </c>
      <c r="J4" s="79">
        <v>7.7999999999999999E-4</v>
      </c>
      <c r="K4" s="79">
        <v>7.1500000000000001E-3</v>
      </c>
      <c r="L4" s="19"/>
    </row>
    <row r="5" spans="1:12" hidden="1" outlineLevel="2">
      <c r="A5" s="71" t="s">
        <v>5</v>
      </c>
      <c r="B5" s="71" t="s">
        <v>178</v>
      </c>
      <c r="C5" s="71" t="s">
        <v>634</v>
      </c>
      <c r="D5" s="71" t="s">
        <v>635</v>
      </c>
      <c r="E5" s="71" t="s">
        <v>645</v>
      </c>
      <c r="F5" s="79">
        <v>0</v>
      </c>
      <c r="G5" s="80"/>
      <c r="H5" s="79">
        <v>0</v>
      </c>
      <c r="I5" s="81">
        <v>7.1225000000000011E-2</v>
      </c>
      <c r="J5" s="79">
        <v>0</v>
      </c>
      <c r="K5" s="79">
        <v>0.15540000000000001</v>
      </c>
      <c r="L5" s="19"/>
    </row>
    <row r="6" spans="1:12" outlineLevel="1" collapsed="1">
      <c r="A6" s="71"/>
      <c r="B6" s="72" t="s">
        <v>2446</v>
      </c>
      <c r="C6" s="71"/>
      <c r="D6" s="71"/>
      <c r="E6" s="71"/>
      <c r="F6" s="79">
        <f t="shared" ref="F6:K6" si="0">SUBTOTAL(9,F2:F5)</f>
        <v>2.7108449999999999</v>
      </c>
      <c r="G6" s="80">
        <f t="shared" si="0"/>
        <v>0</v>
      </c>
      <c r="H6" s="79">
        <f t="shared" si="0"/>
        <v>3.3793049999999996</v>
      </c>
      <c r="I6" s="81">
        <f t="shared" si="0"/>
        <v>0.26064500000000002</v>
      </c>
      <c r="J6" s="79">
        <f t="shared" si="0"/>
        <v>2.998E-2</v>
      </c>
      <c r="K6" s="79">
        <f t="shared" si="0"/>
        <v>0.33330499999999996</v>
      </c>
      <c r="L6" s="19"/>
    </row>
    <row r="7" spans="1:12" hidden="1" outlineLevel="2">
      <c r="A7" s="71" t="s">
        <v>5</v>
      </c>
      <c r="B7" s="71" t="s">
        <v>179</v>
      </c>
      <c r="C7" s="71" t="s">
        <v>647</v>
      </c>
      <c r="D7" s="71" t="s">
        <v>635</v>
      </c>
      <c r="E7" s="71" t="s">
        <v>648</v>
      </c>
      <c r="F7" s="79">
        <v>8.1896213849999988</v>
      </c>
      <c r="G7" s="80"/>
      <c r="H7" s="79">
        <v>9.7495498100000013</v>
      </c>
      <c r="I7" s="81">
        <v>0</v>
      </c>
      <c r="J7" s="79">
        <v>5.8497395000000008E-2</v>
      </c>
      <c r="K7" s="79">
        <v>0.536224645</v>
      </c>
      <c r="L7" s="19"/>
    </row>
    <row r="8" spans="1:12" hidden="1" outlineLevel="2">
      <c r="A8" s="71" t="s">
        <v>5</v>
      </c>
      <c r="B8" s="71" t="s">
        <v>179</v>
      </c>
      <c r="C8" s="71" t="s">
        <v>647</v>
      </c>
      <c r="D8" s="71" t="s">
        <v>635</v>
      </c>
      <c r="E8" s="71" t="s">
        <v>649</v>
      </c>
      <c r="F8" s="79">
        <v>4.7178060149999999</v>
      </c>
      <c r="G8" s="80"/>
      <c r="H8" s="79">
        <v>5.7423103950000005</v>
      </c>
      <c r="I8" s="81">
        <v>1.9085865E-2</v>
      </c>
      <c r="J8" s="79">
        <v>0.22817974499999999</v>
      </c>
      <c r="K8" s="79">
        <v>0.30822845999999998</v>
      </c>
      <c r="L8" s="19"/>
    </row>
    <row r="9" spans="1:12" hidden="1" outlineLevel="2">
      <c r="A9" s="71" t="s">
        <v>5</v>
      </c>
      <c r="B9" s="71" t="s">
        <v>179</v>
      </c>
      <c r="C9" s="71" t="s">
        <v>647</v>
      </c>
      <c r="D9" s="71" t="s">
        <v>635</v>
      </c>
      <c r="E9" s="71" t="s">
        <v>651</v>
      </c>
      <c r="F9" s="79">
        <v>2.7763263</v>
      </c>
      <c r="G9" s="80"/>
      <c r="H9" s="79">
        <v>3.3049282500000001</v>
      </c>
      <c r="I9" s="81">
        <v>0</v>
      </c>
      <c r="J9" s="79">
        <v>1.9830825E-2</v>
      </c>
      <c r="K9" s="79">
        <v>0.181783575</v>
      </c>
      <c r="L9" s="19"/>
    </row>
    <row r="10" spans="1:12" hidden="1" outlineLevel="2">
      <c r="A10" s="71" t="s">
        <v>5</v>
      </c>
      <c r="B10" s="71" t="s">
        <v>179</v>
      </c>
      <c r="C10" s="71" t="s">
        <v>647</v>
      </c>
      <c r="D10" s="71" t="s">
        <v>635</v>
      </c>
      <c r="E10" s="71" t="s">
        <v>652</v>
      </c>
      <c r="F10" s="79">
        <v>8.7108000000000005E-2</v>
      </c>
      <c r="G10" s="80"/>
      <c r="H10" s="79">
        <v>0.10370001000000001</v>
      </c>
      <c r="I10" s="81">
        <v>0</v>
      </c>
      <c r="J10" s="79">
        <v>6.2219999999999994E-4</v>
      </c>
      <c r="K10" s="79">
        <v>5.7035099999999993E-3</v>
      </c>
      <c r="L10" s="19"/>
    </row>
    <row r="11" spans="1:12" outlineLevel="1" collapsed="1">
      <c r="A11" s="71"/>
      <c r="B11" s="73" t="s">
        <v>2447</v>
      </c>
      <c r="C11" s="71"/>
      <c r="D11" s="71"/>
      <c r="E11" s="71"/>
      <c r="F11" s="79">
        <f t="shared" ref="F11:K11" si="1">SUBTOTAL(9,F7:F10)</f>
        <v>15.770861700000001</v>
      </c>
      <c r="G11" s="80">
        <f t="shared" si="1"/>
        <v>0</v>
      </c>
      <c r="H11" s="79">
        <f t="shared" si="1"/>
        <v>18.900488465000002</v>
      </c>
      <c r="I11" s="81">
        <f t="shared" si="1"/>
        <v>1.9085865E-2</v>
      </c>
      <c r="J11" s="79">
        <f t="shared" si="1"/>
        <v>0.30713016500000001</v>
      </c>
      <c r="K11" s="79">
        <f t="shared" si="1"/>
        <v>1.03194019</v>
      </c>
      <c r="L11" s="19"/>
    </row>
    <row r="12" spans="1:12" hidden="1" outlineLevel="2">
      <c r="A12" s="71" t="s">
        <v>5</v>
      </c>
      <c r="B12" s="71" t="s">
        <v>180</v>
      </c>
      <c r="C12" s="71" t="s">
        <v>653</v>
      </c>
      <c r="D12" s="71" t="s">
        <v>635</v>
      </c>
      <c r="E12" s="71" t="s">
        <v>654</v>
      </c>
      <c r="F12" s="79">
        <v>1.1253999400000001</v>
      </c>
      <c r="G12" s="80"/>
      <c r="H12" s="79">
        <v>7.0337497999999998E-2</v>
      </c>
      <c r="I12" s="81">
        <v>7.1462901999999995E-2</v>
      </c>
      <c r="J12" s="79">
        <v>1.1253998000000001E-2</v>
      </c>
      <c r="K12" s="79">
        <v>2.2507996000000002E-2</v>
      </c>
      <c r="L12" s="19"/>
    </row>
    <row r="13" spans="1:12" hidden="1" outlineLevel="2">
      <c r="A13" s="71" t="s">
        <v>5</v>
      </c>
      <c r="B13" s="71" t="s">
        <v>180</v>
      </c>
      <c r="C13" s="71" t="s">
        <v>653</v>
      </c>
      <c r="D13" s="71" t="s">
        <v>635</v>
      </c>
      <c r="E13" s="71" t="s">
        <v>656</v>
      </c>
      <c r="F13" s="79">
        <v>18.816130400000002</v>
      </c>
      <c r="G13" s="80"/>
      <c r="H13" s="79">
        <v>3.76322702</v>
      </c>
      <c r="I13" s="81">
        <v>3.2276908779999998</v>
      </c>
      <c r="J13" s="79">
        <v>0.49211434600000004</v>
      </c>
      <c r="K13" s="79">
        <v>4.6316639740000003</v>
      </c>
      <c r="L13" s="19"/>
    </row>
    <row r="14" spans="1:12" outlineLevel="1" collapsed="1">
      <c r="A14" s="71"/>
      <c r="B14" s="73" t="s">
        <v>2448</v>
      </c>
      <c r="C14" s="71"/>
      <c r="D14" s="71"/>
      <c r="E14" s="71"/>
      <c r="F14" s="79">
        <f t="shared" ref="F14:K14" si="2">SUBTOTAL(9,F12:F13)</f>
        <v>19.941530340000003</v>
      </c>
      <c r="G14" s="80">
        <f t="shared" si="2"/>
        <v>0</v>
      </c>
      <c r="H14" s="79">
        <f t="shared" si="2"/>
        <v>3.8335645180000002</v>
      </c>
      <c r="I14" s="81">
        <f t="shared" si="2"/>
        <v>3.2991537799999997</v>
      </c>
      <c r="J14" s="79">
        <f t="shared" si="2"/>
        <v>0.50336834400000008</v>
      </c>
      <c r="K14" s="79">
        <f t="shared" si="2"/>
        <v>4.6541719700000002</v>
      </c>
      <c r="L14" s="19"/>
    </row>
    <row r="15" spans="1:12" hidden="1" outlineLevel="2">
      <c r="A15" s="71" t="s">
        <v>5</v>
      </c>
      <c r="B15" s="71" t="s">
        <v>181</v>
      </c>
      <c r="C15" s="71" t="s">
        <v>659</v>
      </c>
      <c r="D15" s="71" t="s">
        <v>635</v>
      </c>
      <c r="E15" s="71" t="s">
        <v>660</v>
      </c>
      <c r="F15" s="79">
        <v>1.1855500000000001</v>
      </c>
      <c r="G15" s="80"/>
      <c r="H15" s="79">
        <v>1.40825</v>
      </c>
      <c r="I15" s="81">
        <v>0.10741999999999999</v>
      </c>
      <c r="J15" s="79">
        <v>8.4495000000000004E-3</v>
      </c>
      <c r="K15" s="79">
        <v>4.5063999999999993E-2</v>
      </c>
      <c r="L15" s="19"/>
    </row>
    <row r="16" spans="1:12" hidden="1" outlineLevel="2">
      <c r="A16" s="71" t="s">
        <v>5</v>
      </c>
      <c r="B16" s="71" t="s">
        <v>181</v>
      </c>
      <c r="C16" s="71" t="s">
        <v>659</v>
      </c>
      <c r="D16" s="71" t="s">
        <v>635</v>
      </c>
      <c r="E16" s="71" t="s">
        <v>661</v>
      </c>
      <c r="F16" s="79">
        <v>3.87</v>
      </c>
      <c r="G16" s="80"/>
      <c r="H16" s="79">
        <v>4.6117499999999998</v>
      </c>
      <c r="I16" s="81">
        <v>0.35152500000000003</v>
      </c>
      <c r="J16" s="79">
        <v>3.9129999999999998E-2</v>
      </c>
      <c r="K16" s="79">
        <v>0.14727500000000002</v>
      </c>
      <c r="L16" s="19"/>
    </row>
    <row r="17" spans="1:12" hidden="1" outlineLevel="2">
      <c r="A17" s="71" t="s">
        <v>5</v>
      </c>
      <c r="B17" s="71" t="s">
        <v>181</v>
      </c>
      <c r="C17" s="71" t="s">
        <v>659</v>
      </c>
      <c r="D17" s="71" t="s">
        <v>635</v>
      </c>
      <c r="E17" s="71" t="s">
        <v>662</v>
      </c>
      <c r="F17" s="79">
        <v>0</v>
      </c>
      <c r="G17" s="80"/>
      <c r="H17" s="79">
        <v>0</v>
      </c>
      <c r="I17" s="81">
        <v>7.2999999999999996E-4</v>
      </c>
      <c r="J17" s="79">
        <v>0</v>
      </c>
      <c r="K17" s="79">
        <v>0</v>
      </c>
      <c r="L17" s="19"/>
    </row>
    <row r="18" spans="1:12" hidden="1" outlineLevel="2">
      <c r="A18" s="71" t="s">
        <v>5</v>
      </c>
      <c r="B18" s="71" t="s">
        <v>181</v>
      </c>
      <c r="C18" s="71" t="s">
        <v>659</v>
      </c>
      <c r="D18" s="71" t="s">
        <v>635</v>
      </c>
      <c r="E18" s="71" t="s">
        <v>664</v>
      </c>
      <c r="F18" s="79">
        <v>246.018</v>
      </c>
      <c r="G18" s="80"/>
      <c r="H18" s="79">
        <v>3.1046999999999998</v>
      </c>
      <c r="I18" s="81">
        <v>0.26592999999999994</v>
      </c>
      <c r="J18" s="79">
        <v>1.8601999999999997E-2</v>
      </c>
      <c r="K18" s="79">
        <v>9.9297999999999997E-2</v>
      </c>
      <c r="L18" s="19"/>
    </row>
    <row r="19" spans="1:12" hidden="1" outlineLevel="2">
      <c r="A19" s="71" t="s">
        <v>5</v>
      </c>
      <c r="B19" s="71" t="s">
        <v>181</v>
      </c>
      <c r="C19" s="71" t="s">
        <v>659</v>
      </c>
      <c r="D19" s="71" t="s">
        <v>635</v>
      </c>
      <c r="E19" s="71" t="s">
        <v>665</v>
      </c>
      <c r="F19" s="79">
        <v>0</v>
      </c>
      <c r="G19" s="80"/>
      <c r="H19" s="79">
        <v>0</v>
      </c>
      <c r="I19" s="81">
        <v>0</v>
      </c>
      <c r="J19" s="79">
        <v>0</v>
      </c>
      <c r="K19" s="79">
        <v>0</v>
      </c>
      <c r="L19" s="19"/>
    </row>
    <row r="20" spans="1:12" hidden="1" outlineLevel="2">
      <c r="A20" s="71" t="s">
        <v>5</v>
      </c>
      <c r="B20" s="71" t="s">
        <v>181</v>
      </c>
      <c r="C20" s="71" t="s">
        <v>659</v>
      </c>
      <c r="D20" s="71" t="s">
        <v>635</v>
      </c>
      <c r="E20" s="71" t="s">
        <v>666</v>
      </c>
      <c r="F20" s="79">
        <v>0</v>
      </c>
      <c r="G20" s="80"/>
      <c r="H20" s="79">
        <v>0</v>
      </c>
      <c r="I20" s="81">
        <v>0</v>
      </c>
      <c r="J20" s="79">
        <v>0</v>
      </c>
      <c r="K20" s="79">
        <v>0</v>
      </c>
      <c r="L20" s="19"/>
    </row>
    <row r="21" spans="1:12" hidden="1" outlineLevel="2">
      <c r="A21" s="71" t="s">
        <v>5</v>
      </c>
      <c r="B21" s="71" t="s">
        <v>181</v>
      </c>
      <c r="C21" s="71" t="s">
        <v>659</v>
      </c>
      <c r="D21" s="71" t="s">
        <v>635</v>
      </c>
      <c r="E21" s="71" t="s">
        <v>667</v>
      </c>
      <c r="F21" s="79">
        <v>0</v>
      </c>
      <c r="G21" s="80"/>
      <c r="H21" s="79">
        <v>0</v>
      </c>
      <c r="I21" s="81">
        <v>0</v>
      </c>
      <c r="J21" s="79">
        <v>0</v>
      </c>
      <c r="K21" s="79">
        <v>0</v>
      </c>
      <c r="L21" s="19"/>
    </row>
    <row r="22" spans="1:12" hidden="1" outlineLevel="2">
      <c r="A22" s="71" t="s">
        <v>5</v>
      </c>
      <c r="B22" s="71" t="s">
        <v>181</v>
      </c>
      <c r="C22" s="71" t="s">
        <v>659</v>
      </c>
      <c r="D22" s="71" t="s">
        <v>635</v>
      </c>
      <c r="E22" s="71" t="s">
        <v>668</v>
      </c>
      <c r="F22" s="79">
        <v>3.9892999999999998E-2</v>
      </c>
      <c r="G22" s="80"/>
      <c r="H22" s="79">
        <v>4.7600000000000003E-2</v>
      </c>
      <c r="I22" s="81">
        <v>2.7650000000000001E-2</v>
      </c>
      <c r="J22" s="79">
        <v>2.8700000000000004E-4</v>
      </c>
      <c r="K22" s="79">
        <v>2.6320000000000002E-3</v>
      </c>
      <c r="L22" s="19"/>
    </row>
    <row r="23" spans="1:12" hidden="1" outlineLevel="2">
      <c r="A23" s="71" t="s">
        <v>5</v>
      </c>
      <c r="B23" s="71" t="s">
        <v>181</v>
      </c>
      <c r="C23" s="71" t="s">
        <v>659</v>
      </c>
      <c r="D23" s="71" t="s">
        <v>635</v>
      </c>
      <c r="E23" s="71" t="s">
        <v>669</v>
      </c>
      <c r="F23" s="79">
        <v>0</v>
      </c>
      <c r="G23" s="80"/>
      <c r="H23" s="79">
        <v>0</v>
      </c>
      <c r="I23" s="81">
        <v>0</v>
      </c>
      <c r="J23" s="79">
        <v>0</v>
      </c>
      <c r="K23" s="79">
        <v>0</v>
      </c>
      <c r="L23" s="19"/>
    </row>
    <row r="24" spans="1:12" hidden="1" outlineLevel="2">
      <c r="A24" s="71" t="s">
        <v>5</v>
      </c>
      <c r="B24" s="71" t="s">
        <v>181</v>
      </c>
      <c r="C24" s="71" t="s">
        <v>659</v>
      </c>
      <c r="D24" s="71" t="s">
        <v>635</v>
      </c>
      <c r="E24" s="71" t="s">
        <v>670</v>
      </c>
      <c r="F24" s="79">
        <v>0</v>
      </c>
      <c r="G24" s="80"/>
      <c r="H24" s="79">
        <v>0</v>
      </c>
      <c r="I24" s="81">
        <v>0</v>
      </c>
      <c r="J24" s="79">
        <v>0</v>
      </c>
      <c r="K24" s="79">
        <v>0</v>
      </c>
      <c r="L24" s="19"/>
    </row>
    <row r="25" spans="1:12" hidden="1" outlineLevel="2">
      <c r="A25" s="71" t="s">
        <v>5</v>
      </c>
      <c r="B25" s="71" t="s">
        <v>181</v>
      </c>
      <c r="C25" s="71" t="s">
        <v>659</v>
      </c>
      <c r="D25" s="71" t="s">
        <v>635</v>
      </c>
      <c r="E25" s="71" t="s">
        <v>671</v>
      </c>
      <c r="F25" s="79">
        <v>0.11544</v>
      </c>
      <c r="G25" s="80"/>
      <c r="H25" s="79">
        <v>0.1406</v>
      </c>
      <c r="I25" s="81">
        <v>0.37554999999999999</v>
      </c>
      <c r="J25" s="79">
        <v>8.5099999999999998E-4</v>
      </c>
      <c r="K25" s="79">
        <v>4.5325000000000001E-3</v>
      </c>
      <c r="L25" s="19"/>
    </row>
    <row r="26" spans="1:12" hidden="1" outlineLevel="2">
      <c r="A26" s="71" t="s">
        <v>5</v>
      </c>
      <c r="B26" s="71" t="s">
        <v>181</v>
      </c>
      <c r="C26" s="71" t="s">
        <v>659</v>
      </c>
      <c r="D26" s="71" t="s">
        <v>635</v>
      </c>
      <c r="E26" s="71" t="s">
        <v>672</v>
      </c>
      <c r="F26" s="79">
        <v>9.7439999999999998</v>
      </c>
      <c r="G26" s="80"/>
      <c r="H26" s="79">
        <v>2.1642880000000004</v>
      </c>
      <c r="I26" s="81">
        <v>1.0964799999999997</v>
      </c>
      <c r="J26" s="79">
        <v>1.2096000000000001E-2</v>
      </c>
      <c r="K26" s="79">
        <v>6.4624000000000001E-2</v>
      </c>
      <c r="L26" s="19"/>
    </row>
    <row r="27" spans="1:12" hidden="1" outlineLevel="2">
      <c r="A27" s="71" t="s">
        <v>5</v>
      </c>
      <c r="B27" s="71" t="s">
        <v>181</v>
      </c>
      <c r="C27" s="71" t="s">
        <v>659</v>
      </c>
      <c r="D27" s="71" t="s">
        <v>635</v>
      </c>
      <c r="E27" s="71" t="s">
        <v>673</v>
      </c>
      <c r="F27" s="79">
        <v>0</v>
      </c>
      <c r="G27" s="80"/>
      <c r="H27" s="79">
        <v>0</v>
      </c>
      <c r="I27" s="81">
        <v>0</v>
      </c>
      <c r="J27" s="79">
        <v>0</v>
      </c>
      <c r="K27" s="79">
        <v>0</v>
      </c>
      <c r="L27" s="19"/>
    </row>
    <row r="28" spans="1:12" hidden="1" outlineLevel="2">
      <c r="A28" s="71" t="s">
        <v>5</v>
      </c>
      <c r="B28" s="71" t="s">
        <v>181</v>
      </c>
      <c r="C28" s="71" t="s">
        <v>659</v>
      </c>
      <c r="D28" s="71" t="s">
        <v>635</v>
      </c>
      <c r="E28" s="71" t="s">
        <v>674</v>
      </c>
      <c r="F28" s="79">
        <v>0.42559999999999998</v>
      </c>
      <c r="G28" s="80"/>
      <c r="H28" s="79">
        <v>0.504</v>
      </c>
      <c r="I28" s="81">
        <v>1.1200000000000002E-2</v>
      </c>
      <c r="J28" s="79">
        <v>3.0240000000000002E-3</v>
      </c>
      <c r="K28" s="79">
        <v>1.6128E-2</v>
      </c>
      <c r="L28" s="19"/>
    </row>
    <row r="29" spans="1:12" hidden="1" outlineLevel="2">
      <c r="A29" s="71" t="s">
        <v>5</v>
      </c>
      <c r="B29" s="71" t="s">
        <v>181</v>
      </c>
      <c r="C29" s="71" t="s">
        <v>659</v>
      </c>
      <c r="D29" s="71" t="s">
        <v>635</v>
      </c>
      <c r="E29" s="71" t="s">
        <v>675</v>
      </c>
      <c r="F29" s="79">
        <v>2.2078E-2</v>
      </c>
      <c r="G29" s="80"/>
      <c r="H29" s="79">
        <v>2.6277000000000002E-2</v>
      </c>
      <c r="I29" s="81">
        <v>6.0609999999999997E-2</v>
      </c>
      <c r="J29" s="79">
        <v>1.5200000000000001E-4</v>
      </c>
      <c r="K29" s="79">
        <v>8.3599999999999994E-4</v>
      </c>
      <c r="L29" s="19"/>
    </row>
    <row r="30" spans="1:12" hidden="1" outlineLevel="2">
      <c r="A30" s="71" t="s">
        <v>5</v>
      </c>
      <c r="B30" s="71" t="s">
        <v>181</v>
      </c>
      <c r="C30" s="71" t="s">
        <v>659</v>
      </c>
      <c r="D30" s="71" t="s">
        <v>635</v>
      </c>
      <c r="E30" s="71" t="s">
        <v>676</v>
      </c>
      <c r="F30" s="79">
        <v>0</v>
      </c>
      <c r="G30" s="80"/>
      <c r="H30" s="79">
        <v>0</v>
      </c>
      <c r="I30" s="81">
        <v>0</v>
      </c>
      <c r="J30" s="79">
        <v>0</v>
      </c>
      <c r="K30" s="79">
        <v>0</v>
      </c>
      <c r="L30" s="19"/>
    </row>
    <row r="31" spans="1:12" outlineLevel="1" collapsed="1">
      <c r="A31" s="71"/>
      <c r="B31" s="73" t="s">
        <v>2449</v>
      </c>
      <c r="C31" s="71"/>
      <c r="D31" s="71"/>
      <c r="E31" s="71"/>
      <c r="F31" s="79">
        <f t="shared" ref="F31:K31" si="3">SUBTOTAL(9,F15:F30)</f>
        <v>261.42056100000002</v>
      </c>
      <c r="G31" s="80">
        <f t="shared" si="3"/>
        <v>0</v>
      </c>
      <c r="H31" s="79">
        <f t="shared" si="3"/>
        <v>12.007464999999998</v>
      </c>
      <c r="I31" s="81">
        <f t="shared" si="3"/>
        <v>2.2970949999999997</v>
      </c>
      <c r="J31" s="79">
        <f t="shared" si="3"/>
        <v>8.2591499999999984E-2</v>
      </c>
      <c r="K31" s="79">
        <f t="shared" si="3"/>
        <v>0.38038950000000005</v>
      </c>
      <c r="L31" s="19"/>
    </row>
    <row r="32" spans="1:12" hidden="1" outlineLevel="2">
      <c r="A32" s="71" t="s">
        <v>5</v>
      </c>
      <c r="B32" s="71" t="s">
        <v>182</v>
      </c>
      <c r="C32" s="71" t="s">
        <v>653</v>
      </c>
      <c r="D32" s="71" t="s">
        <v>635</v>
      </c>
      <c r="E32" s="71" t="s">
        <v>678</v>
      </c>
      <c r="F32" s="79">
        <v>0</v>
      </c>
      <c r="G32" s="80"/>
      <c r="H32" s="79">
        <v>0</v>
      </c>
      <c r="I32" s="81">
        <v>0</v>
      </c>
      <c r="J32" s="79">
        <v>0</v>
      </c>
      <c r="K32" s="79">
        <v>0</v>
      </c>
      <c r="L32" s="19"/>
    </row>
    <row r="33" spans="1:12" hidden="1" outlineLevel="2">
      <c r="A33" s="71" t="s">
        <v>5</v>
      </c>
      <c r="B33" s="71" t="s">
        <v>182</v>
      </c>
      <c r="C33" s="71" t="s">
        <v>653</v>
      </c>
      <c r="D33" s="71" t="s">
        <v>635</v>
      </c>
      <c r="E33" s="71" t="s">
        <v>679</v>
      </c>
      <c r="F33" s="79">
        <v>12.4162304</v>
      </c>
      <c r="G33" s="80"/>
      <c r="H33" s="79">
        <v>2.4832470450000002</v>
      </c>
      <c r="I33" s="81">
        <v>1.8528839549999998</v>
      </c>
      <c r="J33" s="79">
        <v>0.32473234299999998</v>
      </c>
      <c r="K33" s="79">
        <v>3.056303996</v>
      </c>
      <c r="L33" s="19"/>
    </row>
    <row r="34" spans="1:12" hidden="1" outlineLevel="2">
      <c r="A34" s="71" t="s">
        <v>5</v>
      </c>
      <c r="B34" s="71" t="s">
        <v>182</v>
      </c>
      <c r="C34" s="71" t="s">
        <v>653</v>
      </c>
      <c r="D34" s="71" t="s">
        <v>635</v>
      </c>
      <c r="E34" s="71" t="s">
        <v>680</v>
      </c>
      <c r="F34" s="79">
        <v>0</v>
      </c>
      <c r="G34" s="80"/>
      <c r="H34" s="79">
        <v>0</v>
      </c>
      <c r="I34" s="81">
        <v>0</v>
      </c>
      <c r="J34" s="79">
        <v>0</v>
      </c>
      <c r="K34" s="79">
        <v>0</v>
      </c>
      <c r="L34" s="19"/>
    </row>
    <row r="35" spans="1:12" outlineLevel="1" collapsed="1">
      <c r="A35" s="71"/>
      <c r="B35" s="73" t="s">
        <v>2450</v>
      </c>
      <c r="C35" s="71"/>
      <c r="D35" s="71"/>
      <c r="E35" s="71"/>
      <c r="F35" s="79">
        <f t="shared" ref="F35:K35" si="4">SUBTOTAL(9,F32:F34)</f>
        <v>12.4162304</v>
      </c>
      <c r="G35" s="80">
        <f t="shared" si="4"/>
        <v>0</v>
      </c>
      <c r="H35" s="79">
        <f t="shared" si="4"/>
        <v>2.4832470450000002</v>
      </c>
      <c r="I35" s="81">
        <f t="shared" si="4"/>
        <v>1.8528839549999998</v>
      </c>
      <c r="J35" s="79">
        <f t="shared" si="4"/>
        <v>0.32473234299999998</v>
      </c>
      <c r="K35" s="79">
        <f t="shared" si="4"/>
        <v>3.056303996</v>
      </c>
      <c r="L35" s="19"/>
    </row>
    <row r="36" spans="1:12" hidden="1" outlineLevel="2">
      <c r="A36" s="71" t="s">
        <v>5</v>
      </c>
      <c r="B36" s="71" t="s">
        <v>183</v>
      </c>
      <c r="C36" s="71" t="s">
        <v>682</v>
      </c>
      <c r="D36" s="71" t="s">
        <v>635</v>
      </c>
      <c r="E36" s="71" t="s">
        <v>683</v>
      </c>
      <c r="F36" s="79">
        <v>1.3615499999999999E-2</v>
      </c>
      <c r="G36" s="80"/>
      <c r="H36" s="79">
        <v>1.5650000000000001E-2</v>
      </c>
      <c r="I36" s="81">
        <v>1.23635E-3</v>
      </c>
      <c r="J36" s="79">
        <v>9.7030000000000011E-5</v>
      </c>
      <c r="K36" s="79">
        <v>8.9205000000000003E-4</v>
      </c>
      <c r="L36" s="19"/>
    </row>
    <row r="37" spans="1:12" hidden="1" outlineLevel="2">
      <c r="A37" s="71" t="s">
        <v>5</v>
      </c>
      <c r="B37" s="71" t="s">
        <v>183</v>
      </c>
      <c r="C37" s="71" t="s">
        <v>682</v>
      </c>
      <c r="D37" s="71" t="s">
        <v>635</v>
      </c>
      <c r="E37" s="71" t="s">
        <v>685</v>
      </c>
      <c r="F37" s="79">
        <v>1.6379999999999999E-2</v>
      </c>
      <c r="G37" s="80"/>
      <c r="H37" s="79">
        <v>1.9109999999999999E-2</v>
      </c>
      <c r="I37" s="81">
        <v>1.456E-3</v>
      </c>
      <c r="J37" s="79">
        <v>1.1829999999999999E-4</v>
      </c>
      <c r="K37" s="79">
        <v>1.0920000000000001E-3</v>
      </c>
      <c r="L37" s="19"/>
    </row>
    <row r="38" spans="1:12" hidden="1" outlineLevel="2">
      <c r="A38" s="71" t="s">
        <v>5</v>
      </c>
      <c r="B38" s="71" t="s">
        <v>183</v>
      </c>
      <c r="C38" s="71" t="s">
        <v>682</v>
      </c>
      <c r="D38" s="71" t="s">
        <v>635</v>
      </c>
      <c r="E38" s="71" t="s">
        <v>686</v>
      </c>
      <c r="F38" s="79">
        <v>5.8240000000000002E-3</v>
      </c>
      <c r="G38" s="80"/>
      <c r="H38" s="79">
        <v>6.9159999999999994E-3</v>
      </c>
      <c r="I38" s="81">
        <v>5.1869999999999998E-4</v>
      </c>
      <c r="J38" s="79">
        <v>4.0949999999999999E-5</v>
      </c>
      <c r="K38" s="79">
        <v>3.8219999999999997E-4</v>
      </c>
      <c r="L38" s="19"/>
    </row>
    <row r="39" spans="1:12" hidden="1" outlineLevel="2">
      <c r="A39" s="71" t="s">
        <v>5</v>
      </c>
      <c r="B39" s="71" t="s">
        <v>183</v>
      </c>
      <c r="C39" s="71" t="s">
        <v>682</v>
      </c>
      <c r="D39" s="71" t="s">
        <v>635</v>
      </c>
      <c r="E39" s="71" t="s">
        <v>687</v>
      </c>
      <c r="F39" s="79">
        <v>4.0949999999999997E-3</v>
      </c>
      <c r="G39" s="80"/>
      <c r="H39" s="79">
        <v>4.8229999999999992E-3</v>
      </c>
      <c r="I39" s="81">
        <v>3.6400000000000001E-4</v>
      </c>
      <c r="J39" s="79">
        <v>2.9120000000000002E-5</v>
      </c>
      <c r="K39" s="79">
        <v>2.6389999999999996E-4</v>
      </c>
      <c r="L39" s="19"/>
    </row>
    <row r="40" spans="1:12" hidden="1" outlineLevel="2">
      <c r="A40" s="71" t="s">
        <v>5</v>
      </c>
      <c r="B40" s="71" t="s">
        <v>183</v>
      </c>
      <c r="C40" s="71" t="s">
        <v>682</v>
      </c>
      <c r="D40" s="71" t="s">
        <v>635</v>
      </c>
      <c r="E40" s="71" t="s">
        <v>688</v>
      </c>
      <c r="F40" s="79">
        <v>1.001E-2</v>
      </c>
      <c r="G40" s="80"/>
      <c r="H40" s="79">
        <v>1.183E-2</v>
      </c>
      <c r="I40" s="81">
        <v>9.1909999999999995E-4</v>
      </c>
      <c r="J40" s="79">
        <v>7.2800000000000008E-5</v>
      </c>
      <c r="K40" s="79">
        <v>6.6430000000000005E-4</v>
      </c>
      <c r="L40" s="19"/>
    </row>
    <row r="41" spans="1:12" hidden="1" outlineLevel="2">
      <c r="A41" s="71" t="s">
        <v>5</v>
      </c>
      <c r="B41" s="71" t="s">
        <v>183</v>
      </c>
      <c r="C41" s="71" t="s">
        <v>682</v>
      </c>
      <c r="D41" s="71" t="s">
        <v>635</v>
      </c>
      <c r="E41" s="71" t="s">
        <v>689</v>
      </c>
      <c r="F41" s="79">
        <v>1.183E-2</v>
      </c>
      <c r="G41" s="80"/>
      <c r="H41" s="79">
        <v>1.456E-2</v>
      </c>
      <c r="I41" s="81">
        <v>1.1011E-3</v>
      </c>
      <c r="J41" s="79">
        <v>8.7360000000000004E-5</v>
      </c>
      <c r="K41" s="79">
        <v>8.0080000000000006E-4</v>
      </c>
      <c r="L41" s="19"/>
    </row>
    <row r="42" spans="1:12" hidden="1" outlineLevel="2">
      <c r="A42" s="71" t="s">
        <v>5</v>
      </c>
      <c r="B42" s="71" t="s">
        <v>183</v>
      </c>
      <c r="C42" s="71" t="s">
        <v>682</v>
      </c>
      <c r="D42" s="71" t="s">
        <v>635</v>
      </c>
      <c r="E42" s="71" t="s">
        <v>690</v>
      </c>
      <c r="F42" s="79">
        <v>7.7350000000000006E-3</v>
      </c>
      <c r="G42" s="80"/>
      <c r="H42" s="79">
        <v>9.1000000000000004E-3</v>
      </c>
      <c r="I42" s="81">
        <v>7.0069999999999996E-4</v>
      </c>
      <c r="J42" s="79">
        <v>5.5509999999999995E-5</v>
      </c>
      <c r="K42" s="79">
        <v>5.0959999999999992E-4</v>
      </c>
      <c r="L42" s="19"/>
    </row>
    <row r="43" spans="1:12" hidden="1" outlineLevel="2">
      <c r="A43" s="71" t="s">
        <v>5</v>
      </c>
      <c r="B43" s="71" t="s">
        <v>183</v>
      </c>
      <c r="C43" s="71" t="s">
        <v>682</v>
      </c>
      <c r="D43" s="71" t="s">
        <v>635</v>
      </c>
      <c r="E43" s="71" t="s">
        <v>691</v>
      </c>
      <c r="F43" s="79">
        <v>6.1880000000000008E-3</v>
      </c>
      <c r="G43" s="80"/>
      <c r="H43" s="79">
        <v>7.9170000000000004E-3</v>
      </c>
      <c r="I43" s="81">
        <v>5.5509999999999999E-4</v>
      </c>
      <c r="J43" s="79">
        <v>4.4589999999999998E-5</v>
      </c>
      <c r="K43" s="79">
        <v>4.0949999999999998E-4</v>
      </c>
      <c r="L43" s="19"/>
    </row>
    <row r="44" spans="1:12" hidden="1" outlineLevel="2">
      <c r="A44" s="71" t="s">
        <v>5</v>
      </c>
      <c r="B44" s="71" t="s">
        <v>183</v>
      </c>
      <c r="C44" s="71" t="s">
        <v>682</v>
      </c>
      <c r="D44" s="71" t="s">
        <v>635</v>
      </c>
      <c r="E44" s="71" t="s">
        <v>692</v>
      </c>
      <c r="F44" s="79">
        <v>4.0949999999999997E-3</v>
      </c>
      <c r="G44" s="80"/>
      <c r="H44" s="79">
        <v>4.8229999999999992E-3</v>
      </c>
      <c r="I44" s="81">
        <v>3.6400000000000001E-4</v>
      </c>
      <c r="J44" s="79">
        <v>2.9120000000000002E-5</v>
      </c>
      <c r="K44" s="79">
        <v>2.6389999999999996E-4</v>
      </c>
      <c r="L44" s="19"/>
    </row>
    <row r="45" spans="1:12" hidden="1" outlineLevel="2">
      <c r="A45" s="71" t="s">
        <v>5</v>
      </c>
      <c r="B45" s="71" t="s">
        <v>183</v>
      </c>
      <c r="C45" s="71" t="s">
        <v>682</v>
      </c>
      <c r="D45" s="71" t="s">
        <v>635</v>
      </c>
      <c r="E45" s="71" t="s">
        <v>693</v>
      </c>
      <c r="F45" s="79">
        <v>2.912E-2</v>
      </c>
      <c r="G45" s="80"/>
      <c r="H45" s="79">
        <v>3.458E-2</v>
      </c>
      <c r="I45" s="81">
        <v>2.5661999999999998E-3</v>
      </c>
      <c r="J45" s="79">
        <v>2.0929999999999999E-4</v>
      </c>
      <c r="K45" s="79">
        <v>1.9109999999999999E-3</v>
      </c>
      <c r="L45" s="19"/>
    </row>
    <row r="46" spans="1:12" hidden="1" outlineLevel="2">
      <c r="A46" s="71" t="s">
        <v>5</v>
      </c>
      <c r="B46" s="71" t="s">
        <v>183</v>
      </c>
      <c r="C46" s="71" t="s">
        <v>682</v>
      </c>
      <c r="D46" s="71" t="s">
        <v>635</v>
      </c>
      <c r="E46" s="71" t="s">
        <v>694</v>
      </c>
      <c r="F46" s="80"/>
      <c r="G46" s="80"/>
      <c r="H46" s="80"/>
      <c r="I46" s="81">
        <v>0</v>
      </c>
      <c r="J46" s="80"/>
      <c r="K46" s="79">
        <v>4.5694000000000008</v>
      </c>
      <c r="L46" s="19"/>
    </row>
    <row r="47" spans="1:12" hidden="1" outlineLevel="2">
      <c r="A47" s="71" t="s">
        <v>5</v>
      </c>
      <c r="B47" s="71" t="s">
        <v>183</v>
      </c>
      <c r="C47" s="71" t="s">
        <v>682</v>
      </c>
      <c r="D47" s="71" t="s">
        <v>635</v>
      </c>
      <c r="E47" s="71" t="s">
        <v>696</v>
      </c>
      <c r="F47" s="80"/>
      <c r="G47" s="80"/>
      <c r="H47" s="80"/>
      <c r="I47" s="81">
        <v>0</v>
      </c>
      <c r="J47" s="80"/>
      <c r="K47" s="79">
        <v>1.7620400000000003</v>
      </c>
      <c r="L47" s="19"/>
    </row>
    <row r="48" spans="1:12" hidden="1" outlineLevel="2">
      <c r="A48" s="71" t="s">
        <v>5</v>
      </c>
      <c r="B48" s="71" t="s">
        <v>183</v>
      </c>
      <c r="C48" s="71" t="s">
        <v>682</v>
      </c>
      <c r="D48" s="71" t="s">
        <v>635</v>
      </c>
      <c r="E48" s="71" t="s">
        <v>697</v>
      </c>
      <c r="F48" s="80"/>
      <c r="G48" s="80"/>
      <c r="H48" s="80"/>
      <c r="I48" s="81">
        <v>0</v>
      </c>
      <c r="J48" s="80"/>
      <c r="K48" s="79">
        <v>0</v>
      </c>
      <c r="L48" s="19"/>
    </row>
    <row r="49" spans="1:12" outlineLevel="1" collapsed="1">
      <c r="A49" s="71"/>
      <c r="B49" s="73" t="s">
        <v>2451</v>
      </c>
      <c r="C49" s="71"/>
      <c r="D49" s="71"/>
      <c r="E49" s="71"/>
      <c r="F49" s="80">
        <f t="shared" ref="F49:K49" si="5">SUBTOTAL(9,F36:F48)</f>
        <v>0.1088925</v>
      </c>
      <c r="G49" s="80">
        <f t="shared" si="5"/>
        <v>0</v>
      </c>
      <c r="H49" s="80">
        <f t="shared" si="5"/>
        <v>0.12930899999999998</v>
      </c>
      <c r="I49" s="81">
        <f t="shared" si="5"/>
        <v>9.78125E-3</v>
      </c>
      <c r="J49" s="80">
        <f t="shared" si="5"/>
        <v>7.8407999999999993E-4</v>
      </c>
      <c r="K49" s="79">
        <f t="shared" si="5"/>
        <v>6.3386292500000003</v>
      </c>
      <c r="L49" s="19"/>
    </row>
    <row r="50" spans="1:12" hidden="1" outlineLevel="2">
      <c r="A50" s="71" t="s">
        <v>5</v>
      </c>
      <c r="B50" s="71" t="s">
        <v>184</v>
      </c>
      <c r="C50" s="71" t="s">
        <v>702</v>
      </c>
      <c r="D50" s="71" t="s">
        <v>635</v>
      </c>
      <c r="E50" s="71" t="s">
        <v>703</v>
      </c>
      <c r="F50" s="79">
        <v>4.6716999999999995</v>
      </c>
      <c r="G50" s="80"/>
      <c r="H50" s="79">
        <v>5.5621999999999998</v>
      </c>
      <c r="I50" s="81">
        <v>4.2250800000000005E-2</v>
      </c>
      <c r="J50" s="79">
        <v>3.3427999999999999E-2</v>
      </c>
      <c r="K50" s="79">
        <v>0.30551</v>
      </c>
      <c r="L50" s="19"/>
    </row>
    <row r="51" spans="1:12" hidden="1" outlineLevel="2">
      <c r="A51" s="71" t="s">
        <v>5</v>
      </c>
      <c r="B51" s="71" t="s">
        <v>184</v>
      </c>
      <c r="C51" s="71" t="s">
        <v>702</v>
      </c>
      <c r="D51" s="71" t="s">
        <v>635</v>
      </c>
      <c r="E51" s="71" t="s">
        <v>705</v>
      </c>
      <c r="F51" s="79">
        <v>0.75969999999999993</v>
      </c>
      <c r="G51" s="80"/>
      <c r="H51" s="79">
        <v>1.5532999999999999</v>
      </c>
      <c r="I51" s="81">
        <v>2.6676250000000002E-2</v>
      </c>
      <c r="J51" s="79">
        <v>0.68488000000000004</v>
      </c>
      <c r="K51" s="79">
        <v>4.768E-2</v>
      </c>
      <c r="L51" s="19"/>
    </row>
    <row r="52" spans="1:12" hidden="1" outlineLevel="2">
      <c r="A52" s="71" t="s">
        <v>5</v>
      </c>
      <c r="B52" s="71" t="s">
        <v>184</v>
      </c>
      <c r="C52" s="71" t="s">
        <v>702</v>
      </c>
      <c r="D52" s="71" t="s">
        <v>635</v>
      </c>
      <c r="E52" s="71" t="s">
        <v>707</v>
      </c>
      <c r="F52" s="79">
        <v>6.0871499999999995E-2</v>
      </c>
      <c r="G52" s="80"/>
      <c r="H52" s="79">
        <v>6.0871499999999995E-2</v>
      </c>
      <c r="I52" s="81">
        <v>6.0749999999999998E-2</v>
      </c>
      <c r="J52" s="79">
        <v>3.53565E-3</v>
      </c>
      <c r="K52" s="79">
        <v>9.7443000000000016E-2</v>
      </c>
      <c r="L52" s="19"/>
    </row>
    <row r="53" spans="1:12" hidden="1" outlineLevel="2">
      <c r="A53" s="71" t="s">
        <v>5</v>
      </c>
      <c r="B53" s="71" t="s">
        <v>184</v>
      </c>
      <c r="C53" s="71" t="s">
        <v>702</v>
      </c>
      <c r="D53" s="71" t="s">
        <v>635</v>
      </c>
      <c r="E53" s="71" t="s">
        <v>708</v>
      </c>
      <c r="F53" s="79">
        <v>4.6449000000000007</v>
      </c>
      <c r="G53" s="80"/>
      <c r="H53" s="79">
        <v>5.5457999999999998</v>
      </c>
      <c r="I53" s="81">
        <v>4.2084900000000001E-2</v>
      </c>
      <c r="J53" s="79">
        <v>3.3227999999999994E-2</v>
      </c>
      <c r="K53" s="79">
        <v>0.30537000000000003</v>
      </c>
      <c r="L53" s="19"/>
    </row>
    <row r="54" spans="1:12" hidden="1" outlineLevel="2">
      <c r="A54" s="71" t="s">
        <v>5</v>
      </c>
      <c r="B54" s="71" t="s">
        <v>184</v>
      </c>
      <c r="C54" s="71" t="s">
        <v>702</v>
      </c>
      <c r="D54" s="71" t="s">
        <v>635</v>
      </c>
      <c r="E54" s="71" t="s">
        <v>709</v>
      </c>
      <c r="F54" s="79">
        <v>0</v>
      </c>
      <c r="G54" s="80"/>
      <c r="H54" s="79">
        <v>0</v>
      </c>
      <c r="I54" s="81">
        <v>0</v>
      </c>
      <c r="J54" s="79">
        <v>0</v>
      </c>
      <c r="K54" s="79">
        <v>4.95</v>
      </c>
      <c r="L54" s="19"/>
    </row>
    <row r="55" spans="1:12" hidden="1" outlineLevel="2">
      <c r="A55" s="71" t="s">
        <v>5</v>
      </c>
      <c r="B55" s="71" t="s">
        <v>184</v>
      </c>
      <c r="C55" s="71" t="s">
        <v>702</v>
      </c>
      <c r="D55" s="71" t="s">
        <v>635</v>
      </c>
      <c r="E55" s="71" t="s">
        <v>711</v>
      </c>
      <c r="F55" s="79">
        <v>0</v>
      </c>
      <c r="G55" s="80"/>
      <c r="H55" s="79">
        <v>0</v>
      </c>
      <c r="I55" s="81">
        <v>0</v>
      </c>
      <c r="J55" s="79">
        <v>0</v>
      </c>
      <c r="K55" s="79">
        <v>0.28000000000000003</v>
      </c>
      <c r="L55" s="19"/>
    </row>
    <row r="56" spans="1:12" hidden="1" outlineLevel="2">
      <c r="A56" s="71" t="s">
        <v>5</v>
      </c>
      <c r="B56" s="71" t="s">
        <v>184</v>
      </c>
      <c r="C56" s="71" t="s">
        <v>702</v>
      </c>
      <c r="D56" s="71" t="s">
        <v>635</v>
      </c>
      <c r="E56" s="71" t="s">
        <v>713</v>
      </c>
      <c r="F56" s="79">
        <v>0</v>
      </c>
      <c r="G56" s="80"/>
      <c r="H56" s="79">
        <v>0</v>
      </c>
      <c r="I56" s="81">
        <v>0</v>
      </c>
      <c r="J56" s="79">
        <v>0</v>
      </c>
      <c r="K56" s="79">
        <v>0.18124999999999999</v>
      </c>
      <c r="L56" s="19"/>
    </row>
    <row r="57" spans="1:12" hidden="1" outlineLevel="2">
      <c r="A57" s="71" t="s">
        <v>5</v>
      </c>
      <c r="B57" s="71" t="s">
        <v>184</v>
      </c>
      <c r="C57" s="71" t="s">
        <v>702</v>
      </c>
      <c r="D57" s="71" t="s">
        <v>635</v>
      </c>
      <c r="E57" s="71" t="s">
        <v>715</v>
      </c>
      <c r="F57" s="79">
        <v>0</v>
      </c>
      <c r="G57" s="80"/>
      <c r="H57" s="79">
        <v>0</v>
      </c>
      <c r="I57" s="81">
        <v>0</v>
      </c>
      <c r="J57" s="79">
        <v>0</v>
      </c>
      <c r="K57" s="79">
        <v>3.7124999999999998E-2</v>
      </c>
      <c r="L57" s="19"/>
    </row>
    <row r="58" spans="1:12" hidden="1" outlineLevel="2">
      <c r="A58" s="71" t="s">
        <v>5</v>
      </c>
      <c r="B58" s="71" t="s">
        <v>184</v>
      </c>
      <c r="C58" s="71" t="s">
        <v>702</v>
      </c>
      <c r="D58" s="71" t="s">
        <v>635</v>
      </c>
      <c r="E58" s="71" t="s">
        <v>717</v>
      </c>
      <c r="F58" s="79">
        <v>0</v>
      </c>
      <c r="G58" s="80"/>
      <c r="H58" s="79">
        <v>0</v>
      </c>
      <c r="I58" s="81">
        <v>0</v>
      </c>
      <c r="J58" s="79">
        <v>0</v>
      </c>
      <c r="K58" s="79">
        <v>0</v>
      </c>
      <c r="L58" s="19"/>
    </row>
    <row r="59" spans="1:12" hidden="1" outlineLevel="2">
      <c r="A59" s="71" t="s">
        <v>5</v>
      </c>
      <c r="B59" s="71" t="s">
        <v>184</v>
      </c>
      <c r="C59" s="71" t="s">
        <v>702</v>
      </c>
      <c r="D59" s="71" t="s">
        <v>635</v>
      </c>
      <c r="E59" s="71" t="s">
        <v>719</v>
      </c>
      <c r="F59" s="79">
        <v>0</v>
      </c>
      <c r="G59" s="80"/>
      <c r="H59" s="79">
        <v>0</v>
      </c>
      <c r="I59" s="81">
        <v>0</v>
      </c>
      <c r="J59" s="79">
        <v>0</v>
      </c>
      <c r="K59" s="79">
        <v>1.2985E-3</v>
      </c>
      <c r="L59" s="19"/>
    </row>
    <row r="60" spans="1:12" hidden="1" outlineLevel="2">
      <c r="A60" s="71" t="s">
        <v>5</v>
      </c>
      <c r="B60" s="71" t="s">
        <v>184</v>
      </c>
      <c r="C60" s="71" t="s">
        <v>702</v>
      </c>
      <c r="D60" s="71" t="s">
        <v>635</v>
      </c>
      <c r="E60" s="71" t="s">
        <v>721</v>
      </c>
      <c r="F60" s="79">
        <v>0.53749999999999998</v>
      </c>
      <c r="G60" s="80"/>
      <c r="H60" s="79">
        <v>0</v>
      </c>
      <c r="I60" s="81">
        <v>0</v>
      </c>
      <c r="J60" s="79">
        <v>0</v>
      </c>
      <c r="K60" s="79">
        <v>1.3</v>
      </c>
      <c r="L60" s="19"/>
    </row>
    <row r="61" spans="1:12" hidden="1" outlineLevel="2">
      <c r="A61" s="71" t="s">
        <v>5</v>
      </c>
      <c r="B61" s="71" t="s">
        <v>184</v>
      </c>
      <c r="C61" s="71" t="s">
        <v>702</v>
      </c>
      <c r="D61" s="71" t="s">
        <v>635</v>
      </c>
      <c r="E61" s="71" t="s">
        <v>723</v>
      </c>
      <c r="F61" s="79">
        <v>0</v>
      </c>
      <c r="G61" s="80"/>
      <c r="H61" s="79">
        <v>0</v>
      </c>
      <c r="I61" s="81">
        <v>0</v>
      </c>
      <c r="J61" s="79">
        <v>0</v>
      </c>
      <c r="K61" s="79">
        <v>0</v>
      </c>
      <c r="L61" s="19"/>
    </row>
    <row r="62" spans="1:12" hidden="1" outlineLevel="2">
      <c r="A62" s="71" t="s">
        <v>5</v>
      </c>
      <c r="B62" s="71" t="s">
        <v>184</v>
      </c>
      <c r="C62" s="71" t="s">
        <v>702</v>
      </c>
      <c r="D62" s="71" t="s">
        <v>635</v>
      </c>
      <c r="E62" s="71" t="s">
        <v>725</v>
      </c>
      <c r="F62" s="79">
        <v>0</v>
      </c>
      <c r="G62" s="80"/>
      <c r="H62" s="79">
        <v>0</v>
      </c>
      <c r="I62" s="81">
        <v>0</v>
      </c>
      <c r="J62" s="79">
        <v>0</v>
      </c>
      <c r="K62" s="79">
        <v>1.075</v>
      </c>
      <c r="L62" s="19"/>
    </row>
    <row r="63" spans="1:12" hidden="1" outlineLevel="2">
      <c r="A63" s="71" t="s">
        <v>5</v>
      </c>
      <c r="B63" s="71" t="s">
        <v>184</v>
      </c>
      <c r="C63" s="71" t="s">
        <v>702</v>
      </c>
      <c r="D63" s="71" t="s">
        <v>635</v>
      </c>
      <c r="E63" s="71" t="s">
        <v>727</v>
      </c>
      <c r="F63" s="79">
        <v>0</v>
      </c>
      <c r="G63" s="80"/>
      <c r="H63" s="79">
        <v>0</v>
      </c>
      <c r="I63" s="81">
        <v>0.05</v>
      </c>
      <c r="J63" s="79">
        <v>0</v>
      </c>
      <c r="K63" s="79">
        <v>4.3125</v>
      </c>
      <c r="L63" s="19"/>
    </row>
    <row r="64" spans="1:12" hidden="1" outlineLevel="2">
      <c r="A64" s="71" t="s">
        <v>5</v>
      </c>
      <c r="B64" s="71" t="s">
        <v>184</v>
      </c>
      <c r="C64" s="71" t="s">
        <v>702</v>
      </c>
      <c r="D64" s="71" t="s">
        <v>635</v>
      </c>
      <c r="E64" s="71" t="s">
        <v>729</v>
      </c>
      <c r="F64" s="79">
        <v>0.27500000000000002</v>
      </c>
      <c r="G64" s="80"/>
      <c r="H64" s="79">
        <v>0.17799999999999999</v>
      </c>
      <c r="I64" s="81">
        <v>0</v>
      </c>
      <c r="J64" s="79">
        <v>4.6E-5</v>
      </c>
      <c r="K64" s="79">
        <v>3.075E-3</v>
      </c>
      <c r="L64" s="19"/>
    </row>
    <row r="65" spans="1:12" hidden="1" outlineLevel="2">
      <c r="A65" s="71" t="s">
        <v>5</v>
      </c>
      <c r="B65" s="71" t="s">
        <v>184</v>
      </c>
      <c r="C65" s="71" t="s">
        <v>702</v>
      </c>
      <c r="D65" s="71" t="s">
        <v>635</v>
      </c>
      <c r="E65" s="71" t="s">
        <v>731</v>
      </c>
      <c r="F65" s="79">
        <v>5.1300000000000005E-2</v>
      </c>
      <c r="G65" s="80"/>
      <c r="H65" s="79">
        <v>0.23820000000000002</v>
      </c>
      <c r="I65" s="81">
        <v>0</v>
      </c>
      <c r="J65" s="79">
        <v>1.5720000000000001E-2</v>
      </c>
      <c r="K65" s="79">
        <v>2.2499999999999999E-2</v>
      </c>
      <c r="L65" s="19"/>
    </row>
    <row r="66" spans="1:12" hidden="1" outlineLevel="2">
      <c r="A66" s="71" t="s">
        <v>5</v>
      </c>
      <c r="B66" s="71" t="s">
        <v>184</v>
      </c>
      <c r="C66" s="71" t="s">
        <v>702</v>
      </c>
      <c r="D66" s="71" t="s">
        <v>635</v>
      </c>
      <c r="E66" s="71" t="s">
        <v>733</v>
      </c>
      <c r="F66" s="79">
        <v>0.95550000000000002</v>
      </c>
      <c r="G66" s="80"/>
      <c r="H66" s="79">
        <v>4.165</v>
      </c>
      <c r="I66" s="81">
        <v>0</v>
      </c>
      <c r="J66" s="79">
        <v>0.41649999999999998</v>
      </c>
      <c r="K66" s="79">
        <v>0.12214999999999999</v>
      </c>
      <c r="L66" s="19"/>
    </row>
    <row r="67" spans="1:12" hidden="1" outlineLevel="2">
      <c r="A67" s="71" t="s">
        <v>5</v>
      </c>
      <c r="B67" s="71" t="s">
        <v>184</v>
      </c>
      <c r="C67" s="71" t="s">
        <v>702</v>
      </c>
      <c r="D67" s="71" t="s">
        <v>635</v>
      </c>
      <c r="E67" s="71" t="s">
        <v>734</v>
      </c>
      <c r="F67" s="79">
        <v>4.9390000000000003E-2</v>
      </c>
      <c r="G67" s="80"/>
      <c r="H67" s="79">
        <v>0.2288</v>
      </c>
      <c r="I67" s="81">
        <v>0</v>
      </c>
      <c r="J67" s="79">
        <v>1.3695000000000001E-2</v>
      </c>
      <c r="K67" s="79">
        <v>2.1725000000000001E-2</v>
      </c>
      <c r="L67" s="19"/>
    </row>
    <row r="68" spans="1:12" outlineLevel="1" collapsed="1">
      <c r="A68" s="71"/>
      <c r="B68" s="73" t="s">
        <v>2452</v>
      </c>
      <c r="C68" s="71"/>
      <c r="D68" s="71"/>
      <c r="E68" s="71"/>
      <c r="F68" s="79">
        <f t="shared" ref="F68:K68" si="6">SUBTOTAL(9,F50:F67)</f>
        <v>12.005861500000002</v>
      </c>
      <c r="G68" s="80">
        <f t="shared" si="6"/>
        <v>0</v>
      </c>
      <c r="H68" s="79">
        <f t="shared" si="6"/>
        <v>17.5321715</v>
      </c>
      <c r="I68" s="81">
        <f t="shared" si="6"/>
        <v>0.22176195000000004</v>
      </c>
      <c r="J68" s="79">
        <f t="shared" si="6"/>
        <v>1.2010326499999999</v>
      </c>
      <c r="K68" s="79">
        <f t="shared" si="6"/>
        <v>13.0626265</v>
      </c>
      <c r="L68" s="19"/>
    </row>
    <row r="69" spans="1:12" hidden="1" outlineLevel="2">
      <c r="A69" s="71" t="s">
        <v>5</v>
      </c>
      <c r="B69" s="71" t="s">
        <v>185</v>
      </c>
      <c r="C69" s="71" t="s">
        <v>735</v>
      </c>
      <c r="D69" s="71" t="s">
        <v>635</v>
      </c>
      <c r="E69" s="71" t="s">
        <v>736</v>
      </c>
      <c r="F69" s="79">
        <v>1.107975E-3</v>
      </c>
      <c r="G69" s="80"/>
      <c r="H69" s="79">
        <v>1.3191749999999999E-3</v>
      </c>
      <c r="I69" s="81">
        <v>1.0009999999999999E-4</v>
      </c>
      <c r="J69" s="79">
        <v>7.974999999999999E-6</v>
      </c>
      <c r="K69" s="79">
        <v>7.2600000000000003E-5</v>
      </c>
      <c r="L69" s="19"/>
    </row>
    <row r="70" spans="1:12" hidden="1" outlineLevel="2">
      <c r="A70" s="71" t="s">
        <v>5</v>
      </c>
      <c r="B70" s="71" t="s">
        <v>185</v>
      </c>
      <c r="C70" s="71" t="s">
        <v>735</v>
      </c>
      <c r="D70" s="71" t="s">
        <v>635</v>
      </c>
      <c r="E70" s="71" t="s">
        <v>737</v>
      </c>
      <c r="F70" s="79">
        <v>0</v>
      </c>
      <c r="G70" s="80"/>
      <c r="H70" s="79">
        <v>0</v>
      </c>
      <c r="I70" s="81">
        <v>0</v>
      </c>
      <c r="J70" s="79">
        <v>0</v>
      </c>
      <c r="K70" s="79">
        <v>5.125</v>
      </c>
      <c r="L70" s="19"/>
    </row>
    <row r="71" spans="1:12" hidden="1" outlineLevel="2">
      <c r="A71" s="71" t="s">
        <v>5</v>
      </c>
      <c r="B71" s="71" t="s">
        <v>185</v>
      </c>
      <c r="C71" s="71" t="s">
        <v>735</v>
      </c>
      <c r="D71" s="71" t="s">
        <v>635</v>
      </c>
      <c r="E71" s="71" t="s">
        <v>738</v>
      </c>
      <c r="F71" s="79">
        <v>0</v>
      </c>
      <c r="G71" s="80"/>
      <c r="H71" s="79">
        <v>0</v>
      </c>
      <c r="I71" s="81">
        <v>0</v>
      </c>
      <c r="J71" s="79">
        <v>0</v>
      </c>
      <c r="K71" s="79">
        <v>2</v>
      </c>
      <c r="L71" s="19"/>
    </row>
    <row r="72" spans="1:12" hidden="1" outlineLevel="2">
      <c r="A72" s="71" t="s">
        <v>5</v>
      </c>
      <c r="B72" s="71" t="s">
        <v>185</v>
      </c>
      <c r="C72" s="71" t="s">
        <v>735</v>
      </c>
      <c r="D72" s="71" t="s">
        <v>635</v>
      </c>
      <c r="E72" s="71" t="s">
        <v>739</v>
      </c>
      <c r="F72" s="79">
        <v>0</v>
      </c>
      <c r="G72" s="80"/>
      <c r="H72" s="79">
        <v>0</v>
      </c>
      <c r="I72" s="81">
        <v>0</v>
      </c>
      <c r="J72" s="79">
        <v>0</v>
      </c>
      <c r="K72" s="79">
        <v>0</v>
      </c>
      <c r="L72" s="19"/>
    </row>
    <row r="73" spans="1:12" outlineLevel="1" collapsed="1">
      <c r="A73" s="71"/>
      <c r="B73" s="73" t="s">
        <v>2453</v>
      </c>
      <c r="C73" s="71"/>
      <c r="D73" s="71"/>
      <c r="E73" s="71"/>
      <c r="F73" s="79">
        <f t="shared" ref="F73:K73" si="7">SUBTOTAL(9,F69:F72)</f>
        <v>1.107975E-3</v>
      </c>
      <c r="G73" s="80">
        <f t="shared" si="7"/>
        <v>0</v>
      </c>
      <c r="H73" s="79">
        <f t="shared" si="7"/>
        <v>1.3191749999999999E-3</v>
      </c>
      <c r="I73" s="81">
        <f t="shared" si="7"/>
        <v>1.0009999999999999E-4</v>
      </c>
      <c r="J73" s="79">
        <f t="shared" si="7"/>
        <v>7.974999999999999E-6</v>
      </c>
      <c r="K73" s="79">
        <f t="shared" si="7"/>
        <v>7.1250726000000002</v>
      </c>
      <c r="L73" s="19"/>
    </row>
    <row r="74" spans="1:12" hidden="1" outlineLevel="2">
      <c r="A74" s="71" t="s">
        <v>5</v>
      </c>
      <c r="B74" s="71" t="s">
        <v>186</v>
      </c>
      <c r="C74" s="71" t="s">
        <v>740</v>
      </c>
      <c r="D74" s="71" t="s">
        <v>635</v>
      </c>
      <c r="E74" s="71" t="s">
        <v>741</v>
      </c>
      <c r="F74" s="79">
        <v>5.8217499999999998</v>
      </c>
      <c r="G74" s="80"/>
      <c r="H74" s="79">
        <v>2.3359999999999999</v>
      </c>
      <c r="I74" s="81">
        <v>0</v>
      </c>
      <c r="J74" s="79">
        <v>0</v>
      </c>
      <c r="K74" s="79">
        <v>40.932997999999998</v>
      </c>
      <c r="L74" s="19"/>
    </row>
    <row r="75" spans="1:12" outlineLevel="1" collapsed="1">
      <c r="A75" s="71"/>
      <c r="B75" s="73" t="s">
        <v>2454</v>
      </c>
      <c r="C75" s="71"/>
      <c r="D75" s="71"/>
      <c r="E75" s="71"/>
      <c r="F75" s="79">
        <f t="shared" ref="F75:K75" si="8">SUBTOTAL(9,F74:F74)</f>
        <v>5.8217499999999998</v>
      </c>
      <c r="G75" s="80">
        <f t="shared" si="8"/>
        <v>0</v>
      </c>
      <c r="H75" s="79">
        <f t="shared" si="8"/>
        <v>2.3359999999999999</v>
      </c>
      <c r="I75" s="81">
        <f t="shared" si="8"/>
        <v>0</v>
      </c>
      <c r="J75" s="79">
        <f t="shared" si="8"/>
        <v>0</v>
      </c>
      <c r="K75" s="79">
        <f t="shared" si="8"/>
        <v>40.932997999999998</v>
      </c>
      <c r="L75" s="19"/>
    </row>
    <row r="76" spans="1:12" hidden="1" outlineLevel="2">
      <c r="A76" s="71" t="s">
        <v>5</v>
      </c>
      <c r="B76" s="71" t="s">
        <v>187</v>
      </c>
      <c r="C76" s="71" t="s">
        <v>743</v>
      </c>
      <c r="D76" s="71" t="s">
        <v>635</v>
      </c>
      <c r="E76" s="71" t="s">
        <v>744</v>
      </c>
      <c r="F76" s="79">
        <v>0</v>
      </c>
      <c r="G76" s="80"/>
      <c r="H76" s="79">
        <v>0</v>
      </c>
      <c r="I76" s="81">
        <v>0</v>
      </c>
      <c r="J76" s="79">
        <v>0</v>
      </c>
      <c r="K76" s="79">
        <v>0</v>
      </c>
      <c r="L76" s="19"/>
    </row>
    <row r="77" spans="1:12" hidden="1" outlineLevel="2">
      <c r="A77" s="71" t="s">
        <v>5</v>
      </c>
      <c r="B77" s="71" t="s">
        <v>187</v>
      </c>
      <c r="C77" s="71" t="s">
        <v>743</v>
      </c>
      <c r="D77" s="71" t="s">
        <v>635</v>
      </c>
      <c r="E77" s="71" t="s">
        <v>746</v>
      </c>
      <c r="F77" s="79">
        <v>0.1736</v>
      </c>
      <c r="G77" s="80"/>
      <c r="H77" s="79">
        <v>0.69440000000000002</v>
      </c>
      <c r="I77" s="81">
        <v>0</v>
      </c>
      <c r="J77" s="79">
        <v>0.30007999999999996</v>
      </c>
      <c r="K77" s="79">
        <v>1.1779999999999999E-2</v>
      </c>
      <c r="L77" s="19"/>
    </row>
    <row r="78" spans="1:12" hidden="1" outlineLevel="2">
      <c r="A78" s="71" t="s">
        <v>5</v>
      </c>
      <c r="B78" s="71" t="s">
        <v>187</v>
      </c>
      <c r="C78" s="71" t="s">
        <v>743</v>
      </c>
      <c r="D78" s="71" t="s">
        <v>635</v>
      </c>
      <c r="E78" s="71" t="s">
        <v>747</v>
      </c>
      <c r="F78" s="79">
        <v>0</v>
      </c>
      <c r="G78" s="80"/>
      <c r="H78" s="79">
        <v>0</v>
      </c>
      <c r="I78" s="81">
        <v>0</v>
      </c>
      <c r="J78" s="79">
        <v>0</v>
      </c>
      <c r="K78" s="79">
        <v>0</v>
      </c>
      <c r="L78" s="19"/>
    </row>
    <row r="79" spans="1:12" hidden="1" outlineLevel="2">
      <c r="A79" s="71" t="s">
        <v>5</v>
      </c>
      <c r="B79" s="71" t="s">
        <v>187</v>
      </c>
      <c r="C79" s="71" t="s">
        <v>743</v>
      </c>
      <c r="D79" s="71" t="s">
        <v>635</v>
      </c>
      <c r="E79" s="71" t="s">
        <v>748</v>
      </c>
      <c r="F79" s="79">
        <v>0</v>
      </c>
      <c r="G79" s="80"/>
      <c r="H79" s="79">
        <v>0</v>
      </c>
      <c r="I79" s="81">
        <v>0</v>
      </c>
      <c r="J79" s="79">
        <v>0</v>
      </c>
      <c r="K79" s="79">
        <v>0</v>
      </c>
      <c r="L79" s="19"/>
    </row>
    <row r="80" spans="1:12" hidden="1" outlineLevel="2">
      <c r="A80" s="71" t="s">
        <v>5</v>
      </c>
      <c r="B80" s="71" t="s">
        <v>187</v>
      </c>
      <c r="C80" s="71" t="s">
        <v>743</v>
      </c>
      <c r="D80" s="71" t="s">
        <v>635</v>
      </c>
      <c r="E80" s="71" t="s">
        <v>749</v>
      </c>
      <c r="F80" s="79">
        <v>5.6048050000000007</v>
      </c>
      <c r="G80" s="80"/>
      <c r="H80" s="79">
        <v>7.5261500000000003</v>
      </c>
      <c r="I80" s="81">
        <v>0.35972999999999999</v>
      </c>
      <c r="J80" s="79">
        <v>0.562025</v>
      </c>
      <c r="K80" s="79">
        <v>0.368365</v>
      </c>
      <c r="L80" s="19"/>
    </row>
    <row r="81" spans="1:12" hidden="1" outlineLevel="2">
      <c r="A81" s="71" t="s">
        <v>5</v>
      </c>
      <c r="B81" s="71" t="s">
        <v>187</v>
      </c>
      <c r="C81" s="71" t="s">
        <v>743</v>
      </c>
      <c r="D81" s="71" t="s">
        <v>635</v>
      </c>
      <c r="E81" s="71" t="s">
        <v>751</v>
      </c>
      <c r="F81" s="79">
        <v>3.2025299999999999</v>
      </c>
      <c r="G81" s="80"/>
      <c r="H81" s="79">
        <v>2.6237500000000002</v>
      </c>
      <c r="I81" s="81">
        <v>0.21614499999999998</v>
      </c>
      <c r="J81" s="79">
        <v>5.1705000000000001E-2</v>
      </c>
      <c r="K81" s="79">
        <v>0.20962999999999998</v>
      </c>
      <c r="L81" s="19"/>
    </row>
    <row r="82" spans="1:12" hidden="1" outlineLevel="2">
      <c r="A82" s="71" t="s">
        <v>5</v>
      </c>
      <c r="B82" s="71" t="s">
        <v>187</v>
      </c>
      <c r="C82" s="71" t="s">
        <v>743</v>
      </c>
      <c r="D82" s="71" t="s">
        <v>635</v>
      </c>
      <c r="E82" s="71" t="s">
        <v>752</v>
      </c>
      <c r="F82" s="79">
        <v>0</v>
      </c>
      <c r="G82" s="80"/>
      <c r="H82" s="79">
        <v>0</v>
      </c>
      <c r="I82" s="81">
        <v>0</v>
      </c>
      <c r="J82" s="79">
        <v>0</v>
      </c>
      <c r="K82" s="79">
        <v>0</v>
      </c>
      <c r="L82" s="19"/>
    </row>
    <row r="83" spans="1:12" hidden="1" outlineLevel="2">
      <c r="A83" s="71" t="s">
        <v>5</v>
      </c>
      <c r="B83" s="71" t="s">
        <v>187</v>
      </c>
      <c r="C83" s="71" t="s">
        <v>743</v>
      </c>
      <c r="D83" s="71" t="s">
        <v>635</v>
      </c>
      <c r="E83" s="71" t="s">
        <v>753</v>
      </c>
      <c r="F83" s="79">
        <v>2.3753349999999998</v>
      </c>
      <c r="G83" s="80"/>
      <c r="H83" s="79">
        <v>1.0301</v>
      </c>
      <c r="I83" s="81">
        <v>0.15151499999999998</v>
      </c>
      <c r="J83" s="79">
        <v>0.45967000000000002</v>
      </c>
      <c r="K83" s="79">
        <v>0.15614500000000001</v>
      </c>
      <c r="L83" s="19"/>
    </row>
    <row r="84" spans="1:12" hidden="1" outlineLevel="2">
      <c r="A84" s="71" t="s">
        <v>5</v>
      </c>
      <c r="B84" s="71" t="s">
        <v>187</v>
      </c>
      <c r="C84" s="71" t="s">
        <v>743</v>
      </c>
      <c r="D84" s="71" t="s">
        <v>635</v>
      </c>
      <c r="E84" s="71" t="s">
        <v>754</v>
      </c>
      <c r="F84" s="79">
        <v>0</v>
      </c>
      <c r="G84" s="80"/>
      <c r="H84" s="79">
        <v>0</v>
      </c>
      <c r="I84" s="81">
        <v>0</v>
      </c>
      <c r="J84" s="79">
        <v>0</v>
      </c>
      <c r="K84" s="79">
        <v>0</v>
      </c>
      <c r="L84" s="19"/>
    </row>
    <row r="85" spans="1:12" hidden="1" outlineLevel="2">
      <c r="A85" s="71" t="s">
        <v>5</v>
      </c>
      <c r="B85" s="71" t="s">
        <v>187</v>
      </c>
      <c r="C85" s="71" t="s">
        <v>743</v>
      </c>
      <c r="D85" s="71" t="s">
        <v>635</v>
      </c>
      <c r="E85" s="71" t="s">
        <v>755</v>
      </c>
      <c r="F85" s="79">
        <v>0</v>
      </c>
      <c r="G85" s="80"/>
      <c r="H85" s="79">
        <v>0</v>
      </c>
      <c r="I85" s="81">
        <v>0</v>
      </c>
      <c r="J85" s="79">
        <v>0</v>
      </c>
      <c r="K85" s="79">
        <v>0</v>
      </c>
      <c r="L85" s="19"/>
    </row>
    <row r="86" spans="1:12" hidden="1" outlineLevel="2">
      <c r="A86" s="71" t="s">
        <v>5</v>
      </c>
      <c r="B86" s="71" t="s">
        <v>187</v>
      </c>
      <c r="C86" s="71" t="s">
        <v>743</v>
      </c>
      <c r="D86" s="71" t="s">
        <v>635</v>
      </c>
      <c r="E86" s="71" t="s">
        <v>756</v>
      </c>
      <c r="F86" s="79">
        <v>0</v>
      </c>
      <c r="G86" s="80"/>
      <c r="H86" s="79">
        <v>0</v>
      </c>
      <c r="I86" s="81">
        <v>0</v>
      </c>
      <c r="J86" s="79">
        <v>0</v>
      </c>
      <c r="K86" s="79">
        <v>0</v>
      </c>
      <c r="L86" s="19"/>
    </row>
    <row r="87" spans="1:12" hidden="1" outlineLevel="2">
      <c r="A87" s="71" t="s">
        <v>5</v>
      </c>
      <c r="B87" s="71" t="s">
        <v>187</v>
      </c>
      <c r="C87" s="71" t="s">
        <v>743</v>
      </c>
      <c r="D87" s="71" t="s">
        <v>635</v>
      </c>
      <c r="E87" s="71" t="s">
        <v>758</v>
      </c>
      <c r="F87" s="79">
        <v>0</v>
      </c>
      <c r="G87" s="80"/>
      <c r="H87" s="79">
        <v>0</v>
      </c>
      <c r="I87" s="81">
        <v>0</v>
      </c>
      <c r="J87" s="79">
        <v>0</v>
      </c>
      <c r="K87" s="79">
        <v>5.0599999999999994E-3</v>
      </c>
      <c r="L87" s="19"/>
    </row>
    <row r="88" spans="1:12" hidden="1" outlineLevel="2">
      <c r="A88" s="71" t="s">
        <v>5</v>
      </c>
      <c r="B88" s="71" t="s">
        <v>187</v>
      </c>
      <c r="C88" s="71" t="s">
        <v>743</v>
      </c>
      <c r="D88" s="71" t="s">
        <v>635</v>
      </c>
      <c r="E88" s="71" t="s">
        <v>759</v>
      </c>
      <c r="F88" s="79">
        <v>9.1510000000000008E-2</v>
      </c>
      <c r="G88" s="80"/>
      <c r="H88" s="79">
        <v>7.8700000000000006E-2</v>
      </c>
      <c r="I88" s="81">
        <v>1.5585E-3</v>
      </c>
      <c r="J88" s="79">
        <v>1.49E-3</v>
      </c>
      <c r="K88" s="79">
        <v>1E-4</v>
      </c>
      <c r="L88" s="19"/>
    </row>
    <row r="89" spans="1:12" hidden="1" outlineLevel="2">
      <c r="A89" s="71" t="s">
        <v>5</v>
      </c>
      <c r="B89" s="71" t="s">
        <v>187</v>
      </c>
      <c r="C89" s="71" t="s">
        <v>743</v>
      </c>
      <c r="D89" s="71" t="s">
        <v>635</v>
      </c>
      <c r="E89" s="71" t="s">
        <v>760</v>
      </c>
      <c r="F89" s="79">
        <v>5.3039999999999997E-2</v>
      </c>
      <c r="G89" s="80"/>
      <c r="H89" s="79">
        <v>0.19969999999999999</v>
      </c>
      <c r="I89" s="81">
        <v>1.25E-3</v>
      </c>
      <c r="J89" s="79">
        <v>1.89E-2</v>
      </c>
      <c r="K89" s="79">
        <v>5.6100000000000004E-3</v>
      </c>
      <c r="L89" s="19"/>
    </row>
    <row r="90" spans="1:12" hidden="1" outlineLevel="2">
      <c r="A90" s="71" t="s">
        <v>5</v>
      </c>
      <c r="B90" s="71" t="s">
        <v>187</v>
      </c>
      <c r="C90" s="71" t="s">
        <v>743</v>
      </c>
      <c r="D90" s="71" t="s">
        <v>635</v>
      </c>
      <c r="E90" s="71" t="s">
        <v>761</v>
      </c>
      <c r="F90" s="79">
        <v>3.4880000000000001E-2</v>
      </c>
      <c r="G90" s="80"/>
      <c r="H90" s="79">
        <v>0.1313</v>
      </c>
      <c r="I90" s="81">
        <v>2.506E-3</v>
      </c>
      <c r="J90" s="79">
        <v>1.243E-2</v>
      </c>
      <c r="K90" s="79">
        <v>3.6900000000000001E-3</v>
      </c>
      <c r="L90" s="19"/>
    </row>
    <row r="91" spans="1:12" hidden="1" outlineLevel="2">
      <c r="A91" s="71" t="s">
        <v>5</v>
      </c>
      <c r="B91" s="71" t="s">
        <v>187</v>
      </c>
      <c r="C91" s="71" t="s">
        <v>743</v>
      </c>
      <c r="D91" s="71" t="s">
        <v>635</v>
      </c>
      <c r="E91" s="71" t="s">
        <v>762</v>
      </c>
      <c r="F91" s="79">
        <v>1.5730000000000001E-2</v>
      </c>
      <c r="G91" s="80"/>
      <c r="H91" s="79">
        <v>7.3050000000000004E-2</v>
      </c>
      <c r="I91" s="81">
        <v>5.1335E-3</v>
      </c>
      <c r="J91" s="79">
        <v>4.7999999999999996E-3</v>
      </c>
      <c r="K91" s="79">
        <v>5.9550000000000002E-3</v>
      </c>
      <c r="L91" s="19"/>
    </row>
    <row r="92" spans="1:12" hidden="1" outlineLevel="2">
      <c r="A92" s="71" t="s">
        <v>5</v>
      </c>
      <c r="B92" s="71" t="s">
        <v>187</v>
      </c>
      <c r="C92" s="71" t="s">
        <v>743</v>
      </c>
      <c r="D92" s="71" t="s">
        <v>635</v>
      </c>
      <c r="E92" s="71" t="s">
        <v>763</v>
      </c>
      <c r="F92" s="79">
        <v>9.1510000000000008E-2</v>
      </c>
      <c r="G92" s="80"/>
      <c r="H92" s="79">
        <v>5.4350000000000002E-2</v>
      </c>
      <c r="I92" s="81">
        <v>7.2849999999999998E-4</v>
      </c>
      <c r="J92" s="79">
        <v>1.4999999999999999E-5</v>
      </c>
      <c r="K92" s="79">
        <v>8.6499999999999999E-4</v>
      </c>
      <c r="L92" s="19"/>
    </row>
    <row r="93" spans="1:12" outlineLevel="1" collapsed="1">
      <c r="A93" s="71"/>
      <c r="B93" s="73" t="s">
        <v>2455</v>
      </c>
      <c r="C93" s="71"/>
      <c r="D93" s="71"/>
      <c r="E93" s="71"/>
      <c r="F93" s="79">
        <f t="shared" ref="F93:K93" si="9">SUBTOTAL(9,F76:F92)</f>
        <v>11.642939999999998</v>
      </c>
      <c r="G93" s="80">
        <f t="shared" si="9"/>
        <v>0</v>
      </c>
      <c r="H93" s="79">
        <f t="shared" si="9"/>
        <v>12.4115</v>
      </c>
      <c r="I93" s="81">
        <f t="shared" si="9"/>
        <v>0.7385664999999999</v>
      </c>
      <c r="J93" s="79">
        <f t="shared" si="9"/>
        <v>1.4111149999999997</v>
      </c>
      <c r="K93" s="79">
        <f t="shared" si="9"/>
        <v>0.76719999999999988</v>
      </c>
      <c r="L93" s="19"/>
    </row>
    <row r="94" spans="1:12" hidden="1" outlineLevel="2">
      <c r="A94" s="71" t="s">
        <v>5</v>
      </c>
      <c r="B94" s="71" t="s">
        <v>188</v>
      </c>
      <c r="C94" s="71" t="s">
        <v>764</v>
      </c>
      <c r="D94" s="71" t="s">
        <v>635</v>
      </c>
      <c r="E94" s="71" t="s">
        <v>765</v>
      </c>
      <c r="F94" s="79">
        <v>1.3140000000000001E-2</v>
      </c>
      <c r="G94" s="80"/>
      <c r="H94" s="79">
        <v>8.2124999999999993E-3</v>
      </c>
      <c r="I94" s="81">
        <v>1.2775E-3</v>
      </c>
      <c r="J94" s="79">
        <v>1.2775E-3</v>
      </c>
      <c r="K94" s="79">
        <v>9.1250000000000001E-4</v>
      </c>
      <c r="L94" s="19"/>
    </row>
    <row r="95" spans="1:12" hidden="1" outlineLevel="2">
      <c r="A95" s="71" t="s">
        <v>5</v>
      </c>
      <c r="B95" s="71" t="s">
        <v>188</v>
      </c>
      <c r="C95" s="71" t="s">
        <v>764</v>
      </c>
      <c r="D95" s="71" t="s">
        <v>635</v>
      </c>
      <c r="E95" s="71" t="s">
        <v>766</v>
      </c>
      <c r="F95" s="79">
        <v>6.132E-2</v>
      </c>
      <c r="G95" s="80"/>
      <c r="H95" s="79">
        <v>0.21023999999999998</v>
      </c>
      <c r="I95" s="81">
        <v>3.4674999999999997E-2</v>
      </c>
      <c r="J95" s="79">
        <v>0.43471500000000002</v>
      </c>
      <c r="K95" s="79">
        <v>4.1974999999999998E-3</v>
      </c>
      <c r="L95" s="19"/>
    </row>
    <row r="96" spans="1:12" hidden="1" outlineLevel="2">
      <c r="A96" s="71" t="s">
        <v>5</v>
      </c>
      <c r="B96" s="71" t="s">
        <v>188</v>
      </c>
      <c r="C96" s="71" t="s">
        <v>764</v>
      </c>
      <c r="D96" s="71" t="s">
        <v>635</v>
      </c>
      <c r="E96" s="71" t="s">
        <v>767</v>
      </c>
      <c r="F96" s="79">
        <v>7.9022499999999996E-2</v>
      </c>
      <c r="G96" s="80"/>
      <c r="H96" s="79">
        <v>4.7085000000000002E-2</v>
      </c>
      <c r="I96" s="81">
        <v>7.1175000000000006E-3</v>
      </c>
      <c r="J96" s="79">
        <v>5.4750000000000003E-4</v>
      </c>
      <c r="K96" s="79">
        <v>5.11E-3</v>
      </c>
      <c r="L96" s="19"/>
    </row>
    <row r="97" spans="1:12" hidden="1" outlineLevel="2">
      <c r="A97" s="71" t="s">
        <v>5</v>
      </c>
      <c r="B97" s="71" t="s">
        <v>188</v>
      </c>
      <c r="C97" s="71" t="s">
        <v>764</v>
      </c>
      <c r="D97" s="71" t="s">
        <v>635</v>
      </c>
      <c r="E97" s="71" t="s">
        <v>768</v>
      </c>
      <c r="F97" s="79">
        <v>0</v>
      </c>
      <c r="G97" s="80"/>
      <c r="H97" s="79">
        <v>0</v>
      </c>
      <c r="I97" s="81">
        <v>0</v>
      </c>
      <c r="J97" s="79">
        <v>0</v>
      </c>
      <c r="K97" s="79">
        <v>0</v>
      </c>
      <c r="L97" s="19"/>
    </row>
    <row r="98" spans="1:12" hidden="1" outlineLevel="2">
      <c r="A98" s="71" t="s">
        <v>5</v>
      </c>
      <c r="B98" s="71" t="s">
        <v>188</v>
      </c>
      <c r="C98" s="71" t="s">
        <v>764</v>
      </c>
      <c r="D98" s="71" t="s">
        <v>635</v>
      </c>
      <c r="E98" s="71" t="s">
        <v>769</v>
      </c>
      <c r="F98" s="79">
        <v>0.54549249999999994</v>
      </c>
      <c r="G98" s="80"/>
      <c r="H98" s="79">
        <v>0.93148000000000009</v>
      </c>
      <c r="I98" s="81">
        <v>0.15111000000000002</v>
      </c>
      <c r="J98" s="79">
        <v>1.5207725000000003</v>
      </c>
      <c r="K98" s="79">
        <v>3.6135E-2</v>
      </c>
      <c r="L98" s="19"/>
    </row>
    <row r="99" spans="1:12" hidden="1" outlineLevel="2">
      <c r="A99" s="71" t="s">
        <v>5</v>
      </c>
      <c r="B99" s="71" t="s">
        <v>188</v>
      </c>
      <c r="C99" s="71" t="s">
        <v>764</v>
      </c>
      <c r="D99" s="71" t="s">
        <v>635</v>
      </c>
      <c r="E99" s="71" t="s">
        <v>770</v>
      </c>
      <c r="F99" s="79">
        <v>0</v>
      </c>
      <c r="G99" s="80"/>
      <c r="H99" s="79">
        <v>0</v>
      </c>
      <c r="I99" s="81">
        <v>0</v>
      </c>
      <c r="J99" s="79">
        <v>0</v>
      </c>
      <c r="K99" s="79">
        <v>0</v>
      </c>
      <c r="L99" s="19"/>
    </row>
    <row r="100" spans="1:12" hidden="1" outlineLevel="2">
      <c r="A100" s="71" t="s">
        <v>5</v>
      </c>
      <c r="B100" s="71" t="s">
        <v>188</v>
      </c>
      <c r="C100" s="71" t="s">
        <v>764</v>
      </c>
      <c r="D100" s="71" t="s">
        <v>635</v>
      </c>
      <c r="E100" s="71" t="s">
        <v>771</v>
      </c>
      <c r="F100" s="79">
        <v>0</v>
      </c>
      <c r="G100" s="80"/>
      <c r="H100" s="79">
        <v>0</v>
      </c>
      <c r="I100" s="81">
        <v>0</v>
      </c>
      <c r="J100" s="79">
        <v>0</v>
      </c>
      <c r="K100" s="79">
        <v>0</v>
      </c>
      <c r="L100" s="19"/>
    </row>
    <row r="101" spans="1:12" hidden="1" outlineLevel="2">
      <c r="A101" s="71" t="s">
        <v>5</v>
      </c>
      <c r="B101" s="71" t="s">
        <v>188</v>
      </c>
      <c r="C101" s="71" t="s">
        <v>764</v>
      </c>
      <c r="D101" s="71" t="s">
        <v>635</v>
      </c>
      <c r="E101" s="71" t="s">
        <v>773</v>
      </c>
      <c r="F101" s="79">
        <v>0</v>
      </c>
      <c r="G101" s="80"/>
      <c r="H101" s="79">
        <v>0</v>
      </c>
      <c r="I101" s="81">
        <v>0</v>
      </c>
      <c r="J101" s="79">
        <v>0</v>
      </c>
      <c r="K101" s="79">
        <v>33.782757500000002</v>
      </c>
      <c r="L101" s="19"/>
    </row>
    <row r="102" spans="1:12" hidden="1" outlineLevel="2">
      <c r="A102" s="71" t="s">
        <v>5</v>
      </c>
      <c r="B102" s="71" t="s">
        <v>188</v>
      </c>
      <c r="C102" s="71" t="s">
        <v>764</v>
      </c>
      <c r="D102" s="71" t="s">
        <v>635</v>
      </c>
      <c r="E102" s="71" t="s">
        <v>774</v>
      </c>
      <c r="F102" s="79">
        <v>0</v>
      </c>
      <c r="G102" s="80"/>
      <c r="H102" s="79">
        <v>0</v>
      </c>
      <c r="I102" s="81">
        <v>0</v>
      </c>
      <c r="J102" s="79">
        <v>0</v>
      </c>
      <c r="K102" s="79">
        <v>0</v>
      </c>
      <c r="L102" s="19"/>
    </row>
    <row r="103" spans="1:12" hidden="1" outlineLevel="2">
      <c r="A103" s="71" t="s">
        <v>5</v>
      </c>
      <c r="B103" s="71" t="s">
        <v>188</v>
      </c>
      <c r="C103" s="71" t="s">
        <v>764</v>
      </c>
      <c r="D103" s="71" t="s">
        <v>635</v>
      </c>
      <c r="E103" s="71" t="s">
        <v>775</v>
      </c>
      <c r="F103" s="79">
        <v>0</v>
      </c>
      <c r="G103" s="80"/>
      <c r="H103" s="79">
        <v>0</v>
      </c>
      <c r="I103" s="81">
        <v>0</v>
      </c>
      <c r="J103" s="79">
        <v>0</v>
      </c>
      <c r="K103" s="79">
        <v>0</v>
      </c>
      <c r="L103" s="19"/>
    </row>
    <row r="104" spans="1:12" hidden="1" outlineLevel="2">
      <c r="A104" s="71" t="s">
        <v>5</v>
      </c>
      <c r="B104" s="71" t="s">
        <v>188</v>
      </c>
      <c r="C104" s="71" t="s">
        <v>764</v>
      </c>
      <c r="D104" s="71" t="s">
        <v>635</v>
      </c>
      <c r="E104" s="71" t="s">
        <v>776</v>
      </c>
      <c r="F104" s="79">
        <v>0</v>
      </c>
      <c r="G104" s="80"/>
      <c r="H104" s="79">
        <v>0</v>
      </c>
      <c r="I104" s="81">
        <v>0</v>
      </c>
      <c r="J104" s="79">
        <v>0</v>
      </c>
      <c r="K104" s="79">
        <v>0</v>
      </c>
      <c r="L104" s="19"/>
    </row>
    <row r="105" spans="1:12" hidden="1" outlineLevel="2">
      <c r="A105" s="71" t="s">
        <v>5</v>
      </c>
      <c r="B105" s="71" t="s">
        <v>188</v>
      </c>
      <c r="C105" s="71" t="s">
        <v>764</v>
      </c>
      <c r="D105" s="71" t="s">
        <v>635</v>
      </c>
      <c r="E105" s="71" t="s">
        <v>777</v>
      </c>
      <c r="F105" s="79">
        <v>0</v>
      </c>
      <c r="G105" s="80"/>
      <c r="H105" s="79">
        <v>0</v>
      </c>
      <c r="I105" s="81">
        <v>0</v>
      </c>
      <c r="J105" s="79">
        <v>0</v>
      </c>
      <c r="K105" s="79">
        <v>0</v>
      </c>
      <c r="L105" s="19"/>
    </row>
    <row r="106" spans="1:12" hidden="1" outlineLevel="2">
      <c r="A106" s="71" t="s">
        <v>5</v>
      </c>
      <c r="B106" s="71" t="s">
        <v>188</v>
      </c>
      <c r="C106" s="71" t="s">
        <v>764</v>
      </c>
      <c r="D106" s="71" t="s">
        <v>635</v>
      </c>
      <c r="E106" s="71" t="s">
        <v>778</v>
      </c>
      <c r="F106" s="79">
        <v>0</v>
      </c>
      <c r="G106" s="80"/>
      <c r="H106" s="79">
        <v>0</v>
      </c>
      <c r="I106" s="81">
        <v>0</v>
      </c>
      <c r="J106" s="79">
        <v>0</v>
      </c>
      <c r="K106" s="79">
        <v>0</v>
      </c>
      <c r="L106" s="19"/>
    </row>
    <row r="107" spans="1:12" hidden="1" outlineLevel="2">
      <c r="A107" s="71" t="s">
        <v>5</v>
      </c>
      <c r="B107" s="71" t="s">
        <v>188</v>
      </c>
      <c r="C107" s="71" t="s">
        <v>764</v>
      </c>
      <c r="D107" s="71" t="s">
        <v>635</v>
      </c>
      <c r="E107" s="71" t="s">
        <v>780</v>
      </c>
      <c r="F107" s="79">
        <v>0</v>
      </c>
      <c r="G107" s="80"/>
      <c r="H107" s="79">
        <v>0</v>
      </c>
      <c r="I107" s="81">
        <v>0</v>
      </c>
      <c r="J107" s="79">
        <v>0</v>
      </c>
      <c r="K107" s="79">
        <v>0</v>
      </c>
      <c r="L107" s="19"/>
    </row>
    <row r="108" spans="1:12" hidden="1" outlineLevel="2">
      <c r="A108" s="71" t="s">
        <v>5</v>
      </c>
      <c r="B108" s="71" t="s">
        <v>188</v>
      </c>
      <c r="C108" s="71" t="s">
        <v>764</v>
      </c>
      <c r="D108" s="71" t="s">
        <v>635</v>
      </c>
      <c r="E108" s="71" t="s">
        <v>781</v>
      </c>
      <c r="F108" s="79">
        <v>8.8735149999999994</v>
      </c>
      <c r="G108" s="80"/>
      <c r="H108" s="79">
        <v>2.1115250000000003</v>
      </c>
      <c r="I108" s="81">
        <v>9.4717499999999996E-2</v>
      </c>
      <c r="J108" s="79">
        <v>5.6209999999999996E-2</v>
      </c>
      <c r="K108" s="79">
        <v>0.2042175</v>
      </c>
      <c r="L108" s="19"/>
    </row>
    <row r="109" spans="1:12" hidden="1" outlineLevel="2">
      <c r="A109" s="71" t="s">
        <v>5</v>
      </c>
      <c r="B109" s="71" t="s">
        <v>188</v>
      </c>
      <c r="C109" s="71" t="s">
        <v>764</v>
      </c>
      <c r="D109" s="71" t="s">
        <v>635</v>
      </c>
      <c r="E109" s="71" t="s">
        <v>784</v>
      </c>
      <c r="F109" s="79">
        <v>15.722557499999999</v>
      </c>
      <c r="G109" s="80"/>
      <c r="H109" s="79">
        <v>2.9209125</v>
      </c>
      <c r="I109" s="81">
        <v>0.1848725</v>
      </c>
      <c r="J109" s="79">
        <v>0.31244</v>
      </c>
      <c r="K109" s="79">
        <v>0.8356674999999999</v>
      </c>
      <c r="L109" s="19"/>
    </row>
    <row r="110" spans="1:12" hidden="1" outlineLevel="2">
      <c r="A110" s="71" t="s">
        <v>5</v>
      </c>
      <c r="B110" s="71" t="s">
        <v>188</v>
      </c>
      <c r="C110" s="71" t="s">
        <v>764</v>
      </c>
      <c r="D110" s="71" t="s">
        <v>635</v>
      </c>
      <c r="E110" s="71" t="s">
        <v>785</v>
      </c>
      <c r="F110" s="79">
        <v>9.052365</v>
      </c>
      <c r="G110" s="80"/>
      <c r="H110" s="79">
        <v>1.8896049999999998</v>
      </c>
      <c r="I110" s="81">
        <v>0.1012875</v>
      </c>
      <c r="J110" s="79">
        <v>0.17264499999999999</v>
      </c>
      <c r="K110" s="79">
        <v>0.59896500000000008</v>
      </c>
      <c r="L110" s="19"/>
    </row>
    <row r="111" spans="1:12" hidden="1" outlineLevel="2">
      <c r="A111" s="71" t="s">
        <v>5</v>
      </c>
      <c r="B111" s="71" t="s">
        <v>188</v>
      </c>
      <c r="C111" s="71" t="s">
        <v>764</v>
      </c>
      <c r="D111" s="71" t="s">
        <v>635</v>
      </c>
      <c r="E111" s="71" t="s">
        <v>786</v>
      </c>
      <c r="F111" s="79">
        <v>7.9164849999999998</v>
      </c>
      <c r="G111" s="80"/>
      <c r="H111" s="79">
        <v>1.8667924999999999</v>
      </c>
      <c r="I111" s="81">
        <v>8.9424999999999991E-2</v>
      </c>
      <c r="J111" s="79">
        <v>0.144175</v>
      </c>
      <c r="K111" s="79">
        <v>0.82252749999999997</v>
      </c>
      <c r="L111" s="19"/>
    </row>
    <row r="112" spans="1:12" outlineLevel="1" collapsed="1">
      <c r="A112" s="71"/>
      <c r="B112" s="73" t="s">
        <v>2456</v>
      </c>
      <c r="C112" s="71"/>
      <c r="D112" s="71"/>
      <c r="E112" s="71"/>
      <c r="F112" s="79">
        <f t="shared" ref="F112:K112" si="10">SUBTOTAL(9,F94:F111)</f>
        <v>42.263897499999999</v>
      </c>
      <c r="G112" s="80">
        <f t="shared" si="10"/>
        <v>0</v>
      </c>
      <c r="H112" s="79">
        <f t="shared" si="10"/>
        <v>9.9858525</v>
      </c>
      <c r="I112" s="81">
        <f t="shared" si="10"/>
        <v>0.66448249999999998</v>
      </c>
      <c r="J112" s="79">
        <f t="shared" si="10"/>
        <v>2.6427825000000005</v>
      </c>
      <c r="K112" s="79">
        <f t="shared" si="10"/>
        <v>36.290489999999998</v>
      </c>
      <c r="L112" s="19"/>
    </row>
    <row r="113" spans="1:12" hidden="1" outlineLevel="2">
      <c r="A113" s="71" t="s">
        <v>5</v>
      </c>
      <c r="B113" s="71" t="s">
        <v>189</v>
      </c>
      <c r="C113" s="71" t="s">
        <v>787</v>
      </c>
      <c r="D113" s="71" t="s">
        <v>635</v>
      </c>
      <c r="E113" s="71" t="s">
        <v>788</v>
      </c>
      <c r="F113" s="79">
        <v>4.7849999999999997E-2</v>
      </c>
      <c r="G113" s="80"/>
      <c r="H113" s="79">
        <v>0.19469999999999998</v>
      </c>
      <c r="I113" s="81">
        <v>0</v>
      </c>
      <c r="J113" s="79">
        <v>0</v>
      </c>
      <c r="K113" s="79">
        <v>7.7549999999999994E-2</v>
      </c>
      <c r="L113" s="19"/>
    </row>
    <row r="114" spans="1:12" hidden="1" outlineLevel="2">
      <c r="A114" s="71" t="s">
        <v>5</v>
      </c>
      <c r="B114" s="71" t="s">
        <v>189</v>
      </c>
      <c r="C114" s="71" t="s">
        <v>787</v>
      </c>
      <c r="D114" s="71" t="s">
        <v>635</v>
      </c>
      <c r="E114" s="71" t="s">
        <v>789</v>
      </c>
      <c r="F114" s="79">
        <v>1.2424999999999999E-2</v>
      </c>
      <c r="G114" s="80"/>
      <c r="H114" s="79">
        <v>4.9699999999999994E-2</v>
      </c>
      <c r="I114" s="81">
        <v>0</v>
      </c>
      <c r="J114" s="79">
        <v>0</v>
      </c>
      <c r="K114" s="79">
        <v>1.9949999999999999E-2</v>
      </c>
      <c r="L114" s="19"/>
    </row>
    <row r="115" spans="1:12" hidden="1" outlineLevel="2">
      <c r="A115" s="71" t="s">
        <v>5</v>
      </c>
      <c r="B115" s="71" t="s">
        <v>189</v>
      </c>
      <c r="C115" s="71" t="s">
        <v>787</v>
      </c>
      <c r="D115" s="71" t="s">
        <v>635</v>
      </c>
      <c r="E115" s="71" t="s">
        <v>790</v>
      </c>
      <c r="F115" s="79">
        <v>1.56E-3</v>
      </c>
      <c r="G115" s="80"/>
      <c r="H115" s="79">
        <v>3.5999999999999997E-4</v>
      </c>
      <c r="I115" s="81">
        <v>8.0000000000000007E-5</v>
      </c>
      <c r="J115" s="79">
        <v>0</v>
      </c>
      <c r="K115" s="79">
        <v>8.0000000000000007E-5</v>
      </c>
      <c r="L115" s="19"/>
    </row>
    <row r="116" spans="1:12" hidden="1" outlineLevel="2">
      <c r="A116" s="71" t="s">
        <v>5</v>
      </c>
      <c r="B116" s="71" t="s">
        <v>189</v>
      </c>
      <c r="C116" s="71" t="s">
        <v>787</v>
      </c>
      <c r="D116" s="71" t="s">
        <v>635</v>
      </c>
      <c r="E116" s="71" t="s">
        <v>791</v>
      </c>
      <c r="F116" s="79">
        <v>0.151505</v>
      </c>
      <c r="G116" s="80"/>
      <c r="H116" s="79">
        <v>6.2148250000000003</v>
      </c>
      <c r="I116" s="81">
        <v>0</v>
      </c>
      <c r="J116" s="79">
        <v>1.0200199999999999</v>
      </c>
      <c r="K116" s="79">
        <v>0.25891000000000003</v>
      </c>
      <c r="L116" s="19"/>
    </row>
    <row r="117" spans="1:12" hidden="1" outlineLevel="2">
      <c r="A117" s="71" t="s">
        <v>5</v>
      </c>
      <c r="B117" s="71" t="s">
        <v>189</v>
      </c>
      <c r="C117" s="71" t="s">
        <v>787</v>
      </c>
      <c r="D117" s="71" t="s">
        <v>635</v>
      </c>
      <c r="E117" s="71" t="s">
        <v>792</v>
      </c>
      <c r="F117" s="79">
        <v>9.3625E-2</v>
      </c>
      <c r="G117" s="80"/>
      <c r="H117" s="79">
        <v>3.7547750000000004</v>
      </c>
      <c r="I117" s="81">
        <v>0</v>
      </c>
      <c r="J117" s="79">
        <v>0.44072499999999998</v>
      </c>
      <c r="K117" s="79">
        <v>0.141625</v>
      </c>
      <c r="L117" s="19"/>
    </row>
    <row r="118" spans="1:12" hidden="1" outlineLevel="2">
      <c r="A118" s="71" t="s">
        <v>5</v>
      </c>
      <c r="B118" s="71" t="s">
        <v>189</v>
      </c>
      <c r="C118" s="71" t="s">
        <v>787</v>
      </c>
      <c r="D118" s="71" t="s">
        <v>635</v>
      </c>
      <c r="E118" s="71" t="s">
        <v>793</v>
      </c>
      <c r="F118" s="79">
        <v>8.6784999999999987E-2</v>
      </c>
      <c r="G118" s="80"/>
      <c r="H118" s="79">
        <v>3.9867450000000004</v>
      </c>
      <c r="I118" s="81">
        <v>0</v>
      </c>
      <c r="J118" s="79">
        <v>0.26672499999999999</v>
      </c>
      <c r="K118" s="79">
        <v>0.24073</v>
      </c>
      <c r="L118" s="19"/>
    </row>
    <row r="119" spans="1:12" hidden="1" outlineLevel="2">
      <c r="A119" s="71" t="s">
        <v>5</v>
      </c>
      <c r="B119" s="71" t="s">
        <v>189</v>
      </c>
      <c r="C119" s="71" t="s">
        <v>787</v>
      </c>
      <c r="D119" s="71" t="s">
        <v>635</v>
      </c>
      <c r="E119" s="71" t="s">
        <v>794</v>
      </c>
      <c r="F119" s="79">
        <v>0.33343499999999998</v>
      </c>
      <c r="G119" s="80"/>
      <c r="H119" s="79">
        <v>12.68529</v>
      </c>
      <c r="I119" s="81">
        <v>0</v>
      </c>
      <c r="J119" s="79">
        <v>2.3144299999999998</v>
      </c>
      <c r="K119" s="79">
        <v>0.35389500000000002</v>
      </c>
      <c r="L119" s="19"/>
    </row>
    <row r="120" spans="1:12" hidden="1" outlineLevel="2">
      <c r="A120" s="71" t="s">
        <v>5</v>
      </c>
      <c r="B120" s="71" t="s">
        <v>189</v>
      </c>
      <c r="C120" s="71" t="s">
        <v>787</v>
      </c>
      <c r="D120" s="71" t="s">
        <v>635</v>
      </c>
      <c r="E120" s="71" t="s">
        <v>795</v>
      </c>
      <c r="F120" s="79">
        <v>0.32119999999999999</v>
      </c>
      <c r="G120" s="80"/>
      <c r="H120" s="79">
        <v>0.38142499999999996</v>
      </c>
      <c r="I120" s="81">
        <v>2.1899999999999999E-2</v>
      </c>
      <c r="J120" s="79">
        <v>1.825E-3</v>
      </c>
      <c r="K120" s="79">
        <v>2.1899999999999999E-2</v>
      </c>
      <c r="L120" s="19"/>
    </row>
    <row r="121" spans="1:12" hidden="1" outlineLevel="2">
      <c r="A121" s="71" t="s">
        <v>5</v>
      </c>
      <c r="B121" s="71" t="s">
        <v>189</v>
      </c>
      <c r="C121" s="71" t="s">
        <v>787</v>
      </c>
      <c r="D121" s="71" t="s">
        <v>635</v>
      </c>
      <c r="E121" s="71" t="s">
        <v>796</v>
      </c>
      <c r="F121" s="79">
        <v>0.22812499999999999</v>
      </c>
      <c r="G121" s="80"/>
      <c r="H121" s="79">
        <v>0.27192500000000003</v>
      </c>
      <c r="I121" s="81">
        <v>5.4749999999999998E-3</v>
      </c>
      <c r="J121" s="79">
        <v>1.825E-3</v>
      </c>
      <c r="K121" s="79">
        <v>1.46E-2</v>
      </c>
      <c r="L121" s="19"/>
    </row>
    <row r="122" spans="1:12" hidden="1" outlineLevel="2">
      <c r="A122" s="71" t="s">
        <v>5</v>
      </c>
      <c r="B122" s="71" t="s">
        <v>189</v>
      </c>
      <c r="C122" s="71" t="s">
        <v>787</v>
      </c>
      <c r="D122" s="71" t="s">
        <v>635</v>
      </c>
      <c r="E122" s="71" t="s">
        <v>797</v>
      </c>
      <c r="F122" s="79">
        <v>0</v>
      </c>
      <c r="G122" s="80"/>
      <c r="H122" s="79">
        <v>0</v>
      </c>
      <c r="I122" s="81">
        <v>0</v>
      </c>
      <c r="J122" s="79">
        <v>0</v>
      </c>
      <c r="K122" s="79">
        <v>0</v>
      </c>
      <c r="L122" s="19"/>
    </row>
    <row r="123" spans="1:12" hidden="1" outlineLevel="2">
      <c r="A123" s="71" t="s">
        <v>5</v>
      </c>
      <c r="B123" s="71" t="s">
        <v>189</v>
      </c>
      <c r="C123" s="71" t="s">
        <v>787</v>
      </c>
      <c r="D123" s="71" t="s">
        <v>635</v>
      </c>
      <c r="E123" s="71" t="s">
        <v>798</v>
      </c>
      <c r="F123" s="79">
        <v>0.12</v>
      </c>
      <c r="G123" s="80"/>
      <c r="H123" s="79">
        <v>4.5600000000000002E-2</v>
      </c>
      <c r="I123" s="81">
        <v>8.4000000000000012E-3</v>
      </c>
      <c r="J123" s="79">
        <v>5.9999999999999995E-4</v>
      </c>
      <c r="K123" s="79">
        <v>7.8000000000000005E-3</v>
      </c>
      <c r="L123" s="19"/>
    </row>
    <row r="124" spans="1:12" hidden="1" outlineLevel="2">
      <c r="A124" s="71" t="s">
        <v>5</v>
      </c>
      <c r="B124" s="71" t="s">
        <v>189</v>
      </c>
      <c r="C124" s="71" t="s">
        <v>787</v>
      </c>
      <c r="D124" s="71" t="s">
        <v>635</v>
      </c>
      <c r="E124" s="71" t="s">
        <v>799</v>
      </c>
      <c r="F124" s="79">
        <v>0.11869499999999999</v>
      </c>
      <c r="G124" s="80"/>
      <c r="H124" s="79">
        <v>4.5509999999999995E-2</v>
      </c>
      <c r="I124" s="81">
        <v>7.9950000000000004E-3</v>
      </c>
      <c r="J124" s="79">
        <v>6.1499999999999999E-4</v>
      </c>
      <c r="K124" s="79">
        <v>7.9950000000000004E-3</v>
      </c>
      <c r="L124" s="19"/>
    </row>
    <row r="125" spans="1:12" hidden="1" outlineLevel="2">
      <c r="A125" s="71" t="s">
        <v>5</v>
      </c>
      <c r="B125" s="71" t="s">
        <v>189</v>
      </c>
      <c r="C125" s="71" t="s">
        <v>787</v>
      </c>
      <c r="D125" s="71" t="s">
        <v>635</v>
      </c>
      <c r="E125" s="71" t="s">
        <v>800</v>
      </c>
      <c r="F125" s="79">
        <v>9.8530000000000006E-2</v>
      </c>
      <c r="G125" s="80"/>
      <c r="H125" s="79">
        <v>3.7759999999999995E-2</v>
      </c>
      <c r="I125" s="81">
        <v>6.4900000000000001E-3</v>
      </c>
      <c r="J125" s="79">
        <v>5.8999999999999992E-4</v>
      </c>
      <c r="K125" s="79">
        <v>6.4900000000000001E-3</v>
      </c>
      <c r="L125" s="19"/>
    </row>
    <row r="126" spans="1:12" hidden="1" outlineLevel="2">
      <c r="A126" s="71" t="s">
        <v>5</v>
      </c>
      <c r="B126" s="71" t="s">
        <v>189</v>
      </c>
      <c r="C126" s="71" t="s">
        <v>787</v>
      </c>
      <c r="D126" s="71" t="s">
        <v>635</v>
      </c>
      <c r="E126" s="71" t="s">
        <v>801</v>
      </c>
      <c r="F126" s="79">
        <v>1.4399999999999999E-3</v>
      </c>
      <c r="G126" s="80"/>
      <c r="H126" s="79">
        <v>4.9199999999999999E-3</v>
      </c>
      <c r="I126" s="81">
        <v>8.9999999999999987E-4</v>
      </c>
      <c r="J126" s="79">
        <v>1.1999999999999999E-4</v>
      </c>
      <c r="K126" s="79">
        <v>8.4000000000000003E-4</v>
      </c>
      <c r="L126" s="19"/>
    </row>
    <row r="127" spans="1:12" hidden="1" outlineLevel="2">
      <c r="A127" s="71" t="s">
        <v>5</v>
      </c>
      <c r="B127" s="71" t="s">
        <v>189</v>
      </c>
      <c r="C127" s="71" t="s">
        <v>787</v>
      </c>
      <c r="D127" s="71" t="s">
        <v>635</v>
      </c>
      <c r="E127" s="71" t="s">
        <v>802</v>
      </c>
      <c r="F127" s="79">
        <v>0</v>
      </c>
      <c r="G127" s="80"/>
      <c r="H127" s="79">
        <v>0</v>
      </c>
      <c r="I127" s="81">
        <v>0</v>
      </c>
      <c r="J127" s="79">
        <v>0</v>
      </c>
      <c r="K127" s="79">
        <v>0</v>
      </c>
      <c r="L127" s="19"/>
    </row>
    <row r="128" spans="1:12" hidden="1" outlineLevel="2">
      <c r="A128" s="71" t="s">
        <v>5</v>
      </c>
      <c r="B128" s="71" t="s">
        <v>189</v>
      </c>
      <c r="C128" s="71" t="s">
        <v>787</v>
      </c>
      <c r="D128" s="71" t="s">
        <v>635</v>
      </c>
      <c r="E128" s="71" t="s">
        <v>803</v>
      </c>
      <c r="F128" s="79">
        <v>0</v>
      </c>
      <c r="G128" s="80"/>
      <c r="H128" s="79">
        <v>0</v>
      </c>
      <c r="I128" s="81">
        <v>0</v>
      </c>
      <c r="J128" s="79">
        <v>0</v>
      </c>
      <c r="K128" s="79">
        <v>0</v>
      </c>
      <c r="L128" s="19"/>
    </row>
    <row r="129" spans="1:12" hidden="1" outlineLevel="2">
      <c r="A129" s="71" t="s">
        <v>5</v>
      </c>
      <c r="B129" s="71" t="s">
        <v>189</v>
      </c>
      <c r="C129" s="71" t="s">
        <v>787</v>
      </c>
      <c r="D129" s="71" t="s">
        <v>635</v>
      </c>
      <c r="E129" s="71" t="s">
        <v>805</v>
      </c>
      <c r="F129" s="79">
        <v>0</v>
      </c>
      <c r="G129" s="80"/>
      <c r="H129" s="79">
        <v>0</v>
      </c>
      <c r="I129" s="81">
        <v>0</v>
      </c>
      <c r="J129" s="79">
        <v>0</v>
      </c>
      <c r="K129" s="79">
        <v>2.75E-2</v>
      </c>
      <c r="L129" s="19"/>
    </row>
    <row r="130" spans="1:12" hidden="1" outlineLevel="2">
      <c r="A130" s="71" t="s">
        <v>5</v>
      </c>
      <c r="B130" s="71" t="s">
        <v>189</v>
      </c>
      <c r="C130" s="71" t="s">
        <v>787</v>
      </c>
      <c r="D130" s="71" t="s">
        <v>635</v>
      </c>
      <c r="E130" s="71" t="s">
        <v>807</v>
      </c>
      <c r="F130" s="79">
        <v>0</v>
      </c>
      <c r="G130" s="80"/>
      <c r="H130" s="79">
        <v>0</v>
      </c>
      <c r="I130" s="81">
        <v>0</v>
      </c>
      <c r="J130" s="79">
        <v>0</v>
      </c>
      <c r="K130" s="79">
        <v>0</v>
      </c>
      <c r="L130" s="19"/>
    </row>
    <row r="131" spans="1:12" hidden="1" outlineLevel="2">
      <c r="A131" s="71" t="s">
        <v>5</v>
      </c>
      <c r="B131" s="71" t="s">
        <v>189</v>
      </c>
      <c r="C131" s="71" t="s">
        <v>787</v>
      </c>
      <c r="D131" s="71" t="s">
        <v>635</v>
      </c>
      <c r="E131" s="71" t="s">
        <v>808</v>
      </c>
      <c r="F131" s="79">
        <v>0</v>
      </c>
      <c r="G131" s="80"/>
      <c r="H131" s="79">
        <v>0</v>
      </c>
      <c r="I131" s="81">
        <v>0</v>
      </c>
      <c r="J131" s="79">
        <v>0</v>
      </c>
      <c r="K131" s="79">
        <v>0</v>
      </c>
      <c r="L131" s="19"/>
    </row>
    <row r="132" spans="1:12" hidden="1" outlineLevel="2">
      <c r="A132" s="71" t="s">
        <v>5</v>
      </c>
      <c r="B132" s="71" t="s">
        <v>189</v>
      </c>
      <c r="C132" s="71" t="s">
        <v>787</v>
      </c>
      <c r="D132" s="71" t="s">
        <v>635</v>
      </c>
      <c r="E132" s="71" t="s">
        <v>809</v>
      </c>
      <c r="F132" s="79">
        <v>0</v>
      </c>
      <c r="G132" s="80"/>
      <c r="H132" s="79">
        <v>0</v>
      </c>
      <c r="I132" s="81">
        <v>0</v>
      </c>
      <c r="J132" s="79">
        <v>0</v>
      </c>
      <c r="K132" s="79">
        <v>0</v>
      </c>
      <c r="L132" s="19"/>
    </row>
    <row r="133" spans="1:12" hidden="1" outlineLevel="2">
      <c r="A133" s="71" t="s">
        <v>5</v>
      </c>
      <c r="B133" s="71" t="s">
        <v>189</v>
      </c>
      <c r="C133" s="71" t="s">
        <v>787</v>
      </c>
      <c r="D133" s="71" t="s">
        <v>635</v>
      </c>
      <c r="E133" s="71" t="s">
        <v>810</v>
      </c>
      <c r="F133" s="79">
        <v>0</v>
      </c>
      <c r="G133" s="80"/>
      <c r="H133" s="79">
        <v>0</v>
      </c>
      <c r="I133" s="81">
        <v>0</v>
      </c>
      <c r="J133" s="79">
        <v>0</v>
      </c>
      <c r="K133" s="79">
        <v>0</v>
      </c>
      <c r="L133" s="19"/>
    </row>
    <row r="134" spans="1:12" hidden="1" outlineLevel="2">
      <c r="A134" s="71" t="s">
        <v>5</v>
      </c>
      <c r="B134" s="71" t="s">
        <v>189</v>
      </c>
      <c r="C134" s="71" t="s">
        <v>787</v>
      </c>
      <c r="D134" s="71" t="s">
        <v>635</v>
      </c>
      <c r="E134" s="71" t="s">
        <v>811</v>
      </c>
      <c r="F134" s="79">
        <v>0</v>
      </c>
      <c r="G134" s="80"/>
      <c r="H134" s="79">
        <v>0</v>
      </c>
      <c r="I134" s="81">
        <v>0</v>
      </c>
      <c r="J134" s="79">
        <v>0</v>
      </c>
      <c r="K134" s="79">
        <v>0</v>
      </c>
      <c r="L134" s="19"/>
    </row>
    <row r="135" spans="1:12" hidden="1" outlineLevel="2">
      <c r="A135" s="71" t="s">
        <v>5</v>
      </c>
      <c r="B135" s="71" t="s">
        <v>189</v>
      </c>
      <c r="C135" s="71" t="s">
        <v>787</v>
      </c>
      <c r="D135" s="71" t="s">
        <v>635</v>
      </c>
      <c r="E135" s="71" t="s">
        <v>812</v>
      </c>
      <c r="F135" s="79">
        <v>0</v>
      </c>
      <c r="G135" s="80"/>
      <c r="H135" s="79">
        <v>0</v>
      </c>
      <c r="I135" s="81">
        <v>0</v>
      </c>
      <c r="J135" s="79">
        <v>0</v>
      </c>
      <c r="K135" s="79">
        <v>9.5999999999999992E-3</v>
      </c>
      <c r="L135" s="19"/>
    </row>
    <row r="136" spans="1:12" hidden="1" outlineLevel="2">
      <c r="A136" s="71" t="s">
        <v>5</v>
      </c>
      <c r="B136" s="71" t="s">
        <v>189</v>
      </c>
      <c r="C136" s="71" t="s">
        <v>787</v>
      </c>
      <c r="D136" s="71" t="s">
        <v>635</v>
      </c>
      <c r="E136" s="71" t="s">
        <v>814</v>
      </c>
      <c r="F136" s="79">
        <v>0</v>
      </c>
      <c r="G136" s="80"/>
      <c r="H136" s="79">
        <v>0</v>
      </c>
      <c r="I136" s="81">
        <v>0</v>
      </c>
      <c r="J136" s="79">
        <v>0</v>
      </c>
      <c r="K136" s="79">
        <v>0</v>
      </c>
      <c r="L136" s="19"/>
    </row>
    <row r="137" spans="1:12" hidden="1" outlineLevel="2">
      <c r="A137" s="71" t="s">
        <v>5</v>
      </c>
      <c r="B137" s="71" t="s">
        <v>189</v>
      </c>
      <c r="C137" s="71" t="s">
        <v>787</v>
      </c>
      <c r="D137" s="71" t="s">
        <v>635</v>
      </c>
      <c r="E137" s="71" t="s">
        <v>816</v>
      </c>
      <c r="F137" s="79">
        <v>0</v>
      </c>
      <c r="G137" s="80"/>
      <c r="H137" s="79">
        <v>0</v>
      </c>
      <c r="I137" s="81">
        <v>0</v>
      </c>
      <c r="J137" s="79">
        <v>0</v>
      </c>
      <c r="K137" s="79">
        <v>0</v>
      </c>
      <c r="L137" s="19"/>
    </row>
    <row r="138" spans="1:12" hidden="1" outlineLevel="2">
      <c r="A138" s="71" t="s">
        <v>5</v>
      </c>
      <c r="B138" s="71" t="s">
        <v>189</v>
      </c>
      <c r="C138" s="71" t="s">
        <v>787</v>
      </c>
      <c r="D138" s="71" t="s">
        <v>635</v>
      </c>
      <c r="E138" s="71" t="s">
        <v>817</v>
      </c>
      <c r="F138" s="79">
        <v>0</v>
      </c>
      <c r="G138" s="80"/>
      <c r="H138" s="79">
        <v>0</v>
      </c>
      <c r="I138" s="81">
        <v>0</v>
      </c>
      <c r="J138" s="79">
        <v>0</v>
      </c>
      <c r="K138" s="79">
        <v>2.52E-2</v>
      </c>
      <c r="L138" s="19"/>
    </row>
    <row r="139" spans="1:12" hidden="1" outlineLevel="2">
      <c r="A139" s="71" t="s">
        <v>5</v>
      </c>
      <c r="B139" s="71" t="s">
        <v>189</v>
      </c>
      <c r="C139" s="71" t="s">
        <v>787</v>
      </c>
      <c r="D139" s="71" t="s">
        <v>635</v>
      </c>
      <c r="E139" s="71" t="s">
        <v>819</v>
      </c>
      <c r="F139" s="79">
        <v>0</v>
      </c>
      <c r="G139" s="80"/>
      <c r="H139" s="79">
        <v>0</v>
      </c>
      <c r="I139" s="81">
        <v>0</v>
      </c>
      <c r="J139" s="79">
        <v>0</v>
      </c>
      <c r="K139" s="79">
        <v>0</v>
      </c>
      <c r="L139" s="19"/>
    </row>
    <row r="140" spans="1:12" hidden="1" outlineLevel="2">
      <c r="A140" s="71" t="s">
        <v>5</v>
      </c>
      <c r="B140" s="71" t="s">
        <v>189</v>
      </c>
      <c r="C140" s="71" t="s">
        <v>787</v>
      </c>
      <c r="D140" s="71" t="s">
        <v>635</v>
      </c>
      <c r="E140" s="71" t="s">
        <v>821</v>
      </c>
      <c r="F140" s="79">
        <v>0</v>
      </c>
      <c r="G140" s="80"/>
      <c r="H140" s="79">
        <v>0</v>
      </c>
      <c r="I140" s="81">
        <v>0</v>
      </c>
      <c r="J140" s="79">
        <v>0</v>
      </c>
      <c r="K140" s="79">
        <v>7.084E-2</v>
      </c>
      <c r="L140" s="19"/>
    </row>
    <row r="141" spans="1:12" hidden="1" outlineLevel="2">
      <c r="A141" s="71" t="s">
        <v>5</v>
      </c>
      <c r="B141" s="71" t="s">
        <v>189</v>
      </c>
      <c r="C141" s="71" t="s">
        <v>787</v>
      </c>
      <c r="D141" s="71" t="s">
        <v>635</v>
      </c>
      <c r="E141" s="71" t="s">
        <v>822</v>
      </c>
      <c r="F141" s="79">
        <v>0</v>
      </c>
      <c r="G141" s="80"/>
      <c r="H141" s="79">
        <v>0</v>
      </c>
      <c r="I141" s="81">
        <v>0</v>
      </c>
      <c r="J141" s="79">
        <v>0</v>
      </c>
      <c r="K141" s="79">
        <v>0.8125</v>
      </c>
      <c r="L141" s="19"/>
    </row>
    <row r="142" spans="1:12" hidden="1" outlineLevel="2">
      <c r="A142" s="71" t="s">
        <v>5</v>
      </c>
      <c r="B142" s="71" t="s">
        <v>189</v>
      </c>
      <c r="C142" s="71" t="s">
        <v>787</v>
      </c>
      <c r="D142" s="71" t="s">
        <v>635</v>
      </c>
      <c r="E142" s="71" t="s">
        <v>824</v>
      </c>
      <c r="F142" s="79">
        <v>0</v>
      </c>
      <c r="G142" s="80"/>
      <c r="H142" s="79">
        <v>0</v>
      </c>
      <c r="I142" s="81">
        <v>0</v>
      </c>
      <c r="J142" s="79">
        <v>0</v>
      </c>
      <c r="K142" s="79">
        <v>0</v>
      </c>
      <c r="L142" s="19"/>
    </row>
    <row r="143" spans="1:12" hidden="1" outlineLevel="2">
      <c r="A143" s="71" t="s">
        <v>5</v>
      </c>
      <c r="B143" s="71" t="s">
        <v>189</v>
      </c>
      <c r="C143" s="71" t="s">
        <v>787</v>
      </c>
      <c r="D143" s="71" t="s">
        <v>635</v>
      </c>
      <c r="E143" s="71" t="s">
        <v>826</v>
      </c>
      <c r="F143" s="79">
        <v>0</v>
      </c>
      <c r="G143" s="80"/>
      <c r="H143" s="79">
        <v>0</v>
      </c>
      <c r="I143" s="81">
        <v>0</v>
      </c>
      <c r="J143" s="79">
        <v>0</v>
      </c>
      <c r="K143" s="79">
        <v>0</v>
      </c>
      <c r="L143" s="19"/>
    </row>
    <row r="144" spans="1:12" hidden="1" outlineLevel="2">
      <c r="A144" s="71" t="s">
        <v>5</v>
      </c>
      <c r="B144" s="71" t="s">
        <v>189</v>
      </c>
      <c r="C144" s="71" t="s">
        <v>787</v>
      </c>
      <c r="D144" s="71" t="s">
        <v>635</v>
      </c>
      <c r="E144" s="71" t="s">
        <v>827</v>
      </c>
      <c r="F144" s="79">
        <v>2.6759999999999999E-2</v>
      </c>
      <c r="G144" s="80"/>
      <c r="H144" s="79">
        <v>0.10085999999999999</v>
      </c>
      <c r="I144" s="81">
        <v>1.74E-3</v>
      </c>
      <c r="J144" s="79">
        <v>1.6200000000000001E-3</v>
      </c>
      <c r="K144" s="79">
        <v>2.82E-3</v>
      </c>
      <c r="L144" s="19"/>
    </row>
    <row r="145" spans="1:12" hidden="1" outlineLevel="2">
      <c r="A145" s="71" t="s">
        <v>5</v>
      </c>
      <c r="B145" s="71" t="s">
        <v>189</v>
      </c>
      <c r="C145" s="71" t="s">
        <v>787</v>
      </c>
      <c r="D145" s="71" t="s">
        <v>635</v>
      </c>
      <c r="E145" s="71" t="s">
        <v>829</v>
      </c>
      <c r="F145" s="79">
        <v>0</v>
      </c>
      <c r="G145" s="80"/>
      <c r="H145" s="79">
        <v>0</v>
      </c>
      <c r="I145" s="81">
        <v>0</v>
      </c>
      <c r="J145" s="79">
        <v>0</v>
      </c>
      <c r="K145" s="79">
        <v>0</v>
      </c>
      <c r="L145" s="19"/>
    </row>
    <row r="146" spans="1:12" hidden="1" outlineLevel="2">
      <c r="A146" s="71" t="s">
        <v>5</v>
      </c>
      <c r="B146" s="71" t="s">
        <v>189</v>
      </c>
      <c r="C146" s="71" t="s">
        <v>787</v>
      </c>
      <c r="D146" s="71" t="s">
        <v>635</v>
      </c>
      <c r="E146" s="71" t="s">
        <v>831</v>
      </c>
      <c r="F146" s="79">
        <v>0</v>
      </c>
      <c r="G146" s="80"/>
      <c r="H146" s="79">
        <v>0</v>
      </c>
      <c r="I146" s="81">
        <v>0</v>
      </c>
      <c r="J146" s="79">
        <v>0</v>
      </c>
      <c r="K146" s="79">
        <v>0</v>
      </c>
      <c r="L146" s="19"/>
    </row>
    <row r="147" spans="1:12" hidden="1" outlineLevel="2">
      <c r="A147" s="71" t="s">
        <v>5</v>
      </c>
      <c r="B147" s="71" t="s">
        <v>189</v>
      </c>
      <c r="C147" s="71" t="s">
        <v>787</v>
      </c>
      <c r="D147" s="71" t="s">
        <v>635</v>
      </c>
      <c r="E147" s="71" t="s">
        <v>832</v>
      </c>
      <c r="F147" s="79">
        <v>0</v>
      </c>
      <c r="G147" s="80"/>
      <c r="H147" s="79">
        <v>0</v>
      </c>
      <c r="I147" s="81">
        <v>0</v>
      </c>
      <c r="J147" s="79">
        <v>0</v>
      </c>
      <c r="K147" s="79">
        <v>0</v>
      </c>
      <c r="L147" s="19"/>
    </row>
    <row r="148" spans="1:12" hidden="1" outlineLevel="2">
      <c r="A148" s="71" t="s">
        <v>5</v>
      </c>
      <c r="B148" s="71" t="s">
        <v>189</v>
      </c>
      <c r="C148" s="71" t="s">
        <v>787</v>
      </c>
      <c r="D148" s="71" t="s">
        <v>635</v>
      </c>
      <c r="E148" s="71" t="s">
        <v>834</v>
      </c>
      <c r="F148" s="79">
        <v>2.7089999999999996E-2</v>
      </c>
      <c r="G148" s="80"/>
      <c r="H148" s="79">
        <v>2.6685E-2</v>
      </c>
      <c r="I148" s="81">
        <v>0</v>
      </c>
      <c r="J148" s="79">
        <v>2.5125000000000001E-2</v>
      </c>
      <c r="K148" s="79">
        <v>5.0999999999999995E-3</v>
      </c>
      <c r="L148" s="19"/>
    </row>
    <row r="149" spans="1:12" hidden="1" outlineLevel="2">
      <c r="A149" s="71" t="s">
        <v>5</v>
      </c>
      <c r="B149" s="71" t="s">
        <v>189</v>
      </c>
      <c r="C149" s="71" t="s">
        <v>787</v>
      </c>
      <c r="D149" s="71" t="s">
        <v>635</v>
      </c>
      <c r="E149" s="71" t="s">
        <v>835</v>
      </c>
      <c r="F149" s="79">
        <v>2.7119999999999998E-2</v>
      </c>
      <c r="G149" s="80"/>
      <c r="H149" s="79">
        <v>2.673E-2</v>
      </c>
      <c r="I149" s="81">
        <v>0</v>
      </c>
      <c r="J149" s="79">
        <v>2.5155E-2</v>
      </c>
      <c r="K149" s="79">
        <v>5.1150000000000006E-3</v>
      </c>
      <c r="L149" s="19"/>
    </row>
    <row r="150" spans="1:12" hidden="1" outlineLevel="2">
      <c r="A150" s="71" t="s">
        <v>5</v>
      </c>
      <c r="B150" s="71" t="s">
        <v>189</v>
      </c>
      <c r="C150" s="71" t="s">
        <v>787</v>
      </c>
      <c r="D150" s="71" t="s">
        <v>635</v>
      </c>
      <c r="E150" s="71" t="s">
        <v>836</v>
      </c>
      <c r="F150" s="79">
        <v>7.0400000000000003E-3</v>
      </c>
      <c r="G150" s="80"/>
      <c r="H150" s="79">
        <v>6.9349999999999993E-3</v>
      </c>
      <c r="I150" s="81">
        <v>0</v>
      </c>
      <c r="J150" s="79">
        <v>1.065E-2</v>
      </c>
      <c r="K150" s="79">
        <v>1.325E-3</v>
      </c>
      <c r="L150" s="19"/>
    </row>
    <row r="151" spans="1:12" hidden="1" outlineLevel="2">
      <c r="A151" s="71" t="s">
        <v>5</v>
      </c>
      <c r="B151" s="71" t="s">
        <v>189</v>
      </c>
      <c r="C151" s="71" t="s">
        <v>787</v>
      </c>
      <c r="D151" s="71" t="s">
        <v>635</v>
      </c>
      <c r="E151" s="71" t="s">
        <v>837</v>
      </c>
      <c r="F151" s="79">
        <v>0</v>
      </c>
      <c r="G151" s="80"/>
      <c r="H151" s="79">
        <v>0</v>
      </c>
      <c r="I151" s="81">
        <v>0</v>
      </c>
      <c r="J151" s="79">
        <v>0</v>
      </c>
      <c r="K151" s="79">
        <v>0</v>
      </c>
      <c r="L151" s="19"/>
    </row>
    <row r="152" spans="1:12" hidden="1" outlineLevel="2">
      <c r="A152" s="71" t="s">
        <v>5</v>
      </c>
      <c r="B152" s="71" t="s">
        <v>189</v>
      </c>
      <c r="C152" s="71" t="s">
        <v>787</v>
      </c>
      <c r="D152" s="71" t="s">
        <v>635</v>
      </c>
      <c r="E152" s="71" t="s">
        <v>838</v>
      </c>
      <c r="F152" s="79">
        <v>0</v>
      </c>
      <c r="G152" s="80"/>
      <c r="H152" s="79">
        <v>0</v>
      </c>
      <c r="I152" s="81">
        <v>0</v>
      </c>
      <c r="J152" s="79">
        <v>0</v>
      </c>
      <c r="K152" s="79">
        <v>0</v>
      </c>
      <c r="L152" s="19"/>
    </row>
    <row r="153" spans="1:12" hidden="1" outlineLevel="2">
      <c r="A153" s="71" t="s">
        <v>5</v>
      </c>
      <c r="B153" s="71" t="s">
        <v>189</v>
      </c>
      <c r="C153" s="71" t="s">
        <v>787</v>
      </c>
      <c r="D153" s="71" t="s">
        <v>635</v>
      </c>
      <c r="E153" s="71" t="s">
        <v>840</v>
      </c>
      <c r="F153" s="79">
        <v>0.10299</v>
      </c>
      <c r="G153" s="80"/>
      <c r="H153" s="79">
        <v>0.38774999999999998</v>
      </c>
      <c r="I153" s="81">
        <v>0</v>
      </c>
      <c r="J153" s="79">
        <v>1.7999999999999998E-4</v>
      </c>
      <c r="K153" s="79">
        <v>1.2659999999999999E-2</v>
      </c>
      <c r="L153" s="19"/>
    </row>
    <row r="154" spans="1:12" hidden="1" outlineLevel="2">
      <c r="A154" s="71" t="s">
        <v>5</v>
      </c>
      <c r="B154" s="71" t="s">
        <v>189</v>
      </c>
      <c r="C154" s="71" t="s">
        <v>787</v>
      </c>
      <c r="D154" s="71" t="s">
        <v>635</v>
      </c>
      <c r="E154" s="71" t="s">
        <v>841</v>
      </c>
      <c r="F154" s="79">
        <v>0</v>
      </c>
      <c r="G154" s="80"/>
      <c r="H154" s="79">
        <v>0</v>
      </c>
      <c r="I154" s="81">
        <v>0</v>
      </c>
      <c r="J154" s="79">
        <v>0</v>
      </c>
      <c r="K154" s="79">
        <v>0</v>
      </c>
      <c r="L154" s="19"/>
    </row>
    <row r="155" spans="1:12" hidden="1" outlineLevel="2">
      <c r="A155" s="71" t="s">
        <v>5</v>
      </c>
      <c r="B155" s="71" t="s">
        <v>189</v>
      </c>
      <c r="C155" s="71" t="s">
        <v>787</v>
      </c>
      <c r="D155" s="71" t="s">
        <v>635</v>
      </c>
      <c r="E155" s="71" t="s">
        <v>842</v>
      </c>
      <c r="F155" s="79">
        <v>0.12635000000000002</v>
      </c>
      <c r="G155" s="80"/>
      <c r="H155" s="79">
        <v>0.47565000000000002</v>
      </c>
      <c r="I155" s="81">
        <v>0</v>
      </c>
      <c r="J155" s="79">
        <v>2.0999999999999998E-4</v>
      </c>
      <c r="K155" s="79">
        <v>1.491E-2</v>
      </c>
      <c r="L155" s="19"/>
    </row>
    <row r="156" spans="1:12" hidden="1" outlineLevel="2">
      <c r="A156" s="71" t="s">
        <v>5</v>
      </c>
      <c r="B156" s="71" t="s">
        <v>189</v>
      </c>
      <c r="C156" s="71" t="s">
        <v>787</v>
      </c>
      <c r="D156" s="71" t="s">
        <v>635</v>
      </c>
      <c r="E156" s="71" t="s">
        <v>843</v>
      </c>
      <c r="F156" s="79">
        <v>0</v>
      </c>
      <c r="G156" s="80"/>
      <c r="H156" s="79">
        <v>0</v>
      </c>
      <c r="I156" s="81">
        <v>0</v>
      </c>
      <c r="J156" s="79">
        <v>0</v>
      </c>
      <c r="K156" s="79">
        <v>0</v>
      </c>
      <c r="L156" s="19"/>
    </row>
    <row r="157" spans="1:12" hidden="1" outlineLevel="2">
      <c r="A157" s="71" t="s">
        <v>5</v>
      </c>
      <c r="B157" s="71" t="s">
        <v>189</v>
      </c>
      <c r="C157" s="71" t="s">
        <v>787</v>
      </c>
      <c r="D157" s="71" t="s">
        <v>635</v>
      </c>
      <c r="E157" s="71" t="s">
        <v>844</v>
      </c>
      <c r="F157" s="79">
        <v>0.13170500000000002</v>
      </c>
      <c r="G157" s="80"/>
      <c r="H157" s="79">
        <v>0.49584499999999998</v>
      </c>
      <c r="I157" s="81">
        <v>0</v>
      </c>
      <c r="J157" s="79">
        <v>2.4500000000000005E-4</v>
      </c>
      <c r="K157" s="79">
        <v>1.491E-2</v>
      </c>
      <c r="L157" s="19"/>
    </row>
    <row r="158" spans="1:12" hidden="1" outlineLevel="2">
      <c r="A158" s="71" t="s">
        <v>5</v>
      </c>
      <c r="B158" s="71" t="s">
        <v>189</v>
      </c>
      <c r="C158" s="71" t="s">
        <v>787</v>
      </c>
      <c r="D158" s="71" t="s">
        <v>635</v>
      </c>
      <c r="E158" s="71" t="s">
        <v>845</v>
      </c>
      <c r="F158" s="79">
        <v>0</v>
      </c>
      <c r="G158" s="80"/>
      <c r="H158" s="79">
        <v>0</v>
      </c>
      <c r="I158" s="81">
        <v>0</v>
      </c>
      <c r="J158" s="79">
        <v>0</v>
      </c>
      <c r="K158" s="79">
        <v>0</v>
      </c>
      <c r="L158" s="19"/>
    </row>
    <row r="159" spans="1:12" hidden="1" outlineLevel="2">
      <c r="A159" s="71" t="s">
        <v>5</v>
      </c>
      <c r="B159" s="71" t="s">
        <v>189</v>
      </c>
      <c r="C159" s="71" t="s">
        <v>787</v>
      </c>
      <c r="D159" s="71" t="s">
        <v>635</v>
      </c>
      <c r="E159" s="71" t="s">
        <v>846</v>
      </c>
      <c r="F159" s="79">
        <v>3.7700000000000004E-2</v>
      </c>
      <c r="G159" s="80"/>
      <c r="H159" s="79">
        <v>0.29120000000000001</v>
      </c>
      <c r="I159" s="81">
        <v>0</v>
      </c>
      <c r="J159" s="79">
        <v>2.5999999999999999E-2</v>
      </c>
      <c r="K159" s="79">
        <v>1.4499999999999999E-3</v>
      </c>
      <c r="L159" s="19"/>
    </row>
    <row r="160" spans="1:12" hidden="1" outlineLevel="2">
      <c r="A160" s="71" t="s">
        <v>5</v>
      </c>
      <c r="B160" s="71" t="s">
        <v>189</v>
      </c>
      <c r="C160" s="71" t="s">
        <v>787</v>
      </c>
      <c r="D160" s="71" t="s">
        <v>635</v>
      </c>
      <c r="E160" s="71" t="s">
        <v>847</v>
      </c>
      <c r="F160" s="79">
        <v>3.4799999999999998E-2</v>
      </c>
      <c r="G160" s="80"/>
      <c r="H160" s="79">
        <v>0.26880000000000004</v>
      </c>
      <c r="I160" s="81">
        <v>0</v>
      </c>
      <c r="J160" s="79">
        <v>2.4E-2</v>
      </c>
      <c r="K160" s="79">
        <v>1.2999999999999999E-3</v>
      </c>
      <c r="L160" s="19"/>
    </row>
    <row r="161" spans="1:12" hidden="1" outlineLevel="2">
      <c r="A161" s="71" t="s">
        <v>5</v>
      </c>
      <c r="B161" s="71" t="s">
        <v>189</v>
      </c>
      <c r="C161" s="71" t="s">
        <v>787</v>
      </c>
      <c r="D161" s="71" t="s">
        <v>635</v>
      </c>
      <c r="E161" s="71" t="s">
        <v>848</v>
      </c>
      <c r="F161" s="79">
        <v>4.4979999999999999E-2</v>
      </c>
      <c r="G161" s="80"/>
      <c r="H161" s="79">
        <v>0.34723000000000004</v>
      </c>
      <c r="I161" s="81">
        <v>0</v>
      </c>
      <c r="J161" s="79">
        <v>3.1004999999999994E-2</v>
      </c>
      <c r="K161" s="79">
        <v>1.6899999999999999E-3</v>
      </c>
      <c r="L161" s="19"/>
    </row>
    <row r="162" spans="1:12" hidden="1" outlineLevel="2">
      <c r="A162" s="71" t="s">
        <v>5</v>
      </c>
      <c r="B162" s="71" t="s">
        <v>189</v>
      </c>
      <c r="C162" s="71" t="s">
        <v>787</v>
      </c>
      <c r="D162" s="71" t="s">
        <v>635</v>
      </c>
      <c r="E162" s="71" t="s">
        <v>849</v>
      </c>
      <c r="F162" s="79">
        <v>3.7675E-2</v>
      </c>
      <c r="G162" s="80"/>
      <c r="H162" s="79">
        <v>0.29122500000000001</v>
      </c>
      <c r="I162" s="81">
        <v>0</v>
      </c>
      <c r="J162" s="79">
        <v>2.6015E-2</v>
      </c>
      <c r="K162" s="79">
        <v>1.4300000000000001E-3</v>
      </c>
      <c r="L162" s="19"/>
    </row>
    <row r="163" spans="1:12" hidden="1" outlineLevel="2">
      <c r="A163" s="71" t="s">
        <v>5</v>
      </c>
      <c r="B163" s="71" t="s">
        <v>189</v>
      </c>
      <c r="C163" s="71" t="s">
        <v>787</v>
      </c>
      <c r="D163" s="71" t="s">
        <v>635</v>
      </c>
      <c r="E163" s="71" t="s">
        <v>850</v>
      </c>
      <c r="F163" s="79">
        <v>4.206E-2</v>
      </c>
      <c r="G163" s="80"/>
      <c r="H163" s="79">
        <v>0.32478000000000001</v>
      </c>
      <c r="I163" s="81">
        <v>0</v>
      </c>
      <c r="J163" s="79">
        <v>2.8979999999999999E-2</v>
      </c>
      <c r="K163" s="79">
        <v>1.6200000000000001E-3</v>
      </c>
      <c r="L163" s="19"/>
    </row>
    <row r="164" spans="1:12" hidden="1" outlineLevel="2">
      <c r="A164" s="71" t="s">
        <v>5</v>
      </c>
      <c r="B164" s="71" t="s">
        <v>189</v>
      </c>
      <c r="C164" s="71" t="s">
        <v>787</v>
      </c>
      <c r="D164" s="71" t="s">
        <v>635</v>
      </c>
      <c r="E164" s="71" t="s">
        <v>851</v>
      </c>
      <c r="F164" s="79">
        <v>4.206E-2</v>
      </c>
      <c r="G164" s="80"/>
      <c r="H164" s="79">
        <v>0.32478000000000001</v>
      </c>
      <c r="I164" s="81">
        <v>0</v>
      </c>
      <c r="J164" s="79">
        <v>2.8979999999999999E-2</v>
      </c>
      <c r="K164" s="79">
        <v>1.6200000000000001E-3</v>
      </c>
      <c r="L164" s="19"/>
    </row>
    <row r="165" spans="1:12" hidden="1" outlineLevel="2">
      <c r="A165" s="71" t="s">
        <v>5</v>
      </c>
      <c r="B165" s="71" t="s">
        <v>189</v>
      </c>
      <c r="C165" s="71" t="s">
        <v>787</v>
      </c>
      <c r="D165" s="71" t="s">
        <v>635</v>
      </c>
      <c r="E165" s="71" t="s">
        <v>852</v>
      </c>
      <c r="F165" s="79">
        <v>2.4660000000000005E-2</v>
      </c>
      <c r="G165" s="80"/>
      <c r="H165" s="79">
        <v>0.19039500000000001</v>
      </c>
      <c r="I165" s="81">
        <v>0</v>
      </c>
      <c r="J165" s="79">
        <v>1.7009999999999997E-2</v>
      </c>
      <c r="K165" s="79">
        <v>9.4499999999999998E-4</v>
      </c>
      <c r="L165" s="19"/>
    </row>
    <row r="166" spans="1:12" hidden="1" outlineLevel="2">
      <c r="A166" s="71" t="s">
        <v>5</v>
      </c>
      <c r="B166" s="71" t="s">
        <v>189</v>
      </c>
      <c r="C166" s="71" t="s">
        <v>787</v>
      </c>
      <c r="D166" s="71" t="s">
        <v>635</v>
      </c>
      <c r="E166" s="71" t="s">
        <v>853</v>
      </c>
      <c r="F166" s="79">
        <v>3.4814999999999999E-2</v>
      </c>
      <c r="G166" s="80"/>
      <c r="H166" s="79">
        <v>0.26878499999999994</v>
      </c>
      <c r="I166" s="81">
        <v>0</v>
      </c>
      <c r="J166" s="79">
        <v>2.3980000000000001E-2</v>
      </c>
      <c r="K166" s="79">
        <v>1.3199999999999998E-3</v>
      </c>
      <c r="L166" s="19"/>
    </row>
    <row r="167" spans="1:12" hidden="1" outlineLevel="2">
      <c r="A167" s="71" t="s">
        <v>5</v>
      </c>
      <c r="B167" s="71" t="s">
        <v>189</v>
      </c>
      <c r="C167" s="71" t="s">
        <v>787</v>
      </c>
      <c r="D167" s="71" t="s">
        <v>635</v>
      </c>
      <c r="E167" s="71" t="s">
        <v>854</v>
      </c>
      <c r="F167" s="79">
        <v>4.3040000000000002E-2</v>
      </c>
      <c r="G167" s="80"/>
      <c r="H167" s="79">
        <v>0.16200000000000001</v>
      </c>
      <c r="I167" s="81">
        <v>2.8E-3</v>
      </c>
      <c r="J167" s="79">
        <v>2.5600000000000002E-3</v>
      </c>
      <c r="K167" s="79">
        <v>4.5599999999999998E-3</v>
      </c>
      <c r="L167" s="19"/>
    </row>
    <row r="168" spans="1:12" hidden="1" outlineLevel="2">
      <c r="A168" s="71" t="s">
        <v>5</v>
      </c>
      <c r="B168" s="71" t="s">
        <v>189</v>
      </c>
      <c r="C168" s="71" t="s">
        <v>787</v>
      </c>
      <c r="D168" s="71" t="s">
        <v>635</v>
      </c>
      <c r="E168" s="71" t="s">
        <v>855</v>
      </c>
      <c r="F168" s="79">
        <v>4.308E-2</v>
      </c>
      <c r="G168" s="80"/>
      <c r="H168" s="79">
        <v>0.10565999999999999</v>
      </c>
      <c r="I168" s="81">
        <v>0</v>
      </c>
      <c r="J168" s="79">
        <v>5.8380000000000001E-2</v>
      </c>
      <c r="K168" s="79">
        <v>2.0879999999999999E-2</v>
      </c>
      <c r="L168" s="19"/>
    </row>
    <row r="169" spans="1:12" hidden="1" outlineLevel="2">
      <c r="A169" s="71" t="s">
        <v>5</v>
      </c>
      <c r="B169" s="71" t="s">
        <v>189</v>
      </c>
      <c r="C169" s="71" t="s">
        <v>787</v>
      </c>
      <c r="D169" s="71" t="s">
        <v>635</v>
      </c>
      <c r="E169" s="71" t="s">
        <v>856</v>
      </c>
      <c r="F169" s="79">
        <v>4.4649999999999995E-2</v>
      </c>
      <c r="G169" s="80"/>
      <c r="H169" s="79">
        <v>0.10945000000000001</v>
      </c>
      <c r="I169" s="81">
        <v>0</v>
      </c>
      <c r="J169" s="79">
        <v>6.0499999999999998E-2</v>
      </c>
      <c r="K169" s="79">
        <v>2.1600000000000001E-2</v>
      </c>
      <c r="L169" s="19"/>
    </row>
    <row r="170" spans="1:12" hidden="1" outlineLevel="2">
      <c r="A170" s="71" t="s">
        <v>5</v>
      </c>
      <c r="B170" s="71" t="s">
        <v>189</v>
      </c>
      <c r="C170" s="71" t="s">
        <v>787</v>
      </c>
      <c r="D170" s="71" t="s">
        <v>635</v>
      </c>
      <c r="E170" s="71" t="s">
        <v>857</v>
      </c>
      <c r="F170" s="79">
        <v>4.3560000000000001E-2</v>
      </c>
      <c r="G170" s="80"/>
      <c r="H170" s="79">
        <v>0.10680000000000001</v>
      </c>
      <c r="I170" s="81">
        <v>0</v>
      </c>
      <c r="J170" s="79">
        <v>5.9040000000000002E-2</v>
      </c>
      <c r="K170" s="79">
        <v>2.1059999999999999E-2</v>
      </c>
      <c r="L170" s="19"/>
    </row>
    <row r="171" spans="1:12" hidden="1" outlineLevel="2">
      <c r="A171" s="71" t="s">
        <v>5</v>
      </c>
      <c r="B171" s="71" t="s">
        <v>189</v>
      </c>
      <c r="C171" s="71" t="s">
        <v>787</v>
      </c>
      <c r="D171" s="71" t="s">
        <v>635</v>
      </c>
      <c r="E171" s="71" t="s">
        <v>858</v>
      </c>
      <c r="F171" s="79">
        <v>2.6069999999999999E-2</v>
      </c>
      <c r="G171" s="80"/>
      <c r="H171" s="79">
        <v>9.8175000000000012E-2</v>
      </c>
      <c r="I171" s="81">
        <v>1.7049999999999999E-3</v>
      </c>
      <c r="J171" s="79">
        <v>1.5400000000000001E-3</v>
      </c>
      <c r="K171" s="79">
        <v>2.7499999999999998E-3</v>
      </c>
      <c r="L171" s="19"/>
    </row>
    <row r="172" spans="1:12" hidden="1" outlineLevel="2">
      <c r="A172" s="71" t="s">
        <v>5</v>
      </c>
      <c r="B172" s="71" t="s">
        <v>189</v>
      </c>
      <c r="C172" s="71" t="s">
        <v>787</v>
      </c>
      <c r="D172" s="71" t="s">
        <v>635</v>
      </c>
      <c r="E172" s="71" t="s">
        <v>859</v>
      </c>
      <c r="F172" s="79">
        <v>2.6099999999999998E-2</v>
      </c>
      <c r="G172" s="80"/>
      <c r="H172" s="79">
        <v>9.8220000000000002E-2</v>
      </c>
      <c r="I172" s="81">
        <v>1.6799999999999999E-3</v>
      </c>
      <c r="J172" s="79">
        <v>1.56E-3</v>
      </c>
      <c r="K172" s="79">
        <v>2.7600000000000003E-3</v>
      </c>
      <c r="L172" s="19"/>
    </row>
    <row r="173" spans="1:12" hidden="1" outlineLevel="2">
      <c r="A173" s="71" t="s">
        <v>5</v>
      </c>
      <c r="B173" s="71" t="s">
        <v>189</v>
      </c>
      <c r="C173" s="71" t="s">
        <v>787</v>
      </c>
      <c r="D173" s="71" t="s">
        <v>635</v>
      </c>
      <c r="E173" s="71" t="s">
        <v>860</v>
      </c>
      <c r="F173" s="79">
        <v>6.7769999999999997E-2</v>
      </c>
      <c r="G173" s="80"/>
      <c r="H173" s="79">
        <v>0.25514999999999999</v>
      </c>
      <c r="I173" s="81">
        <v>4.4099999999999999E-3</v>
      </c>
      <c r="J173" s="79">
        <v>4.0499999999999998E-3</v>
      </c>
      <c r="K173" s="79">
        <v>7.1999999999999998E-3</v>
      </c>
      <c r="L173" s="19"/>
    </row>
    <row r="174" spans="1:12" hidden="1" outlineLevel="2">
      <c r="A174" s="71" t="s">
        <v>5</v>
      </c>
      <c r="B174" s="71" t="s">
        <v>189</v>
      </c>
      <c r="C174" s="71" t="s">
        <v>787</v>
      </c>
      <c r="D174" s="71" t="s">
        <v>635</v>
      </c>
      <c r="E174" s="71" t="s">
        <v>861</v>
      </c>
      <c r="F174" s="79">
        <v>4.0800000000000003E-2</v>
      </c>
      <c r="G174" s="80"/>
      <c r="H174" s="79">
        <v>0.19215000000000002</v>
      </c>
      <c r="I174" s="81">
        <v>2.3250000000000002E-3</v>
      </c>
      <c r="J174" s="79">
        <v>2.1749999999999999E-3</v>
      </c>
      <c r="K174" s="79">
        <v>1.5450000000000002E-2</v>
      </c>
      <c r="L174" s="19"/>
    </row>
    <row r="175" spans="1:12" hidden="1" outlineLevel="2">
      <c r="A175" s="71" t="s">
        <v>5</v>
      </c>
      <c r="B175" s="71" t="s">
        <v>189</v>
      </c>
      <c r="C175" s="71" t="s">
        <v>787</v>
      </c>
      <c r="D175" s="71" t="s">
        <v>635</v>
      </c>
      <c r="E175" s="71" t="s">
        <v>862</v>
      </c>
      <c r="F175" s="79">
        <v>2.5610000000000001E-2</v>
      </c>
      <c r="G175" s="80"/>
      <c r="H175" s="79">
        <v>0.120575</v>
      </c>
      <c r="I175" s="81">
        <v>1.495E-3</v>
      </c>
      <c r="J175" s="79">
        <v>1.3649999999999999E-3</v>
      </c>
      <c r="K175" s="79">
        <v>9.6850000000000009E-3</v>
      </c>
      <c r="L175" s="19"/>
    </row>
    <row r="176" spans="1:12" hidden="1" outlineLevel="2">
      <c r="A176" s="71" t="s">
        <v>5</v>
      </c>
      <c r="B176" s="71" t="s">
        <v>189</v>
      </c>
      <c r="C176" s="71" t="s">
        <v>787</v>
      </c>
      <c r="D176" s="71" t="s">
        <v>635</v>
      </c>
      <c r="E176" s="71" t="s">
        <v>863</v>
      </c>
      <c r="F176" s="79">
        <v>4.2779999999999999E-2</v>
      </c>
      <c r="G176" s="80"/>
      <c r="H176" s="79">
        <v>0.16103999999999999</v>
      </c>
      <c r="I176" s="81">
        <v>2.7600000000000003E-3</v>
      </c>
      <c r="J176" s="79">
        <v>2.5200000000000001E-3</v>
      </c>
      <c r="K176" s="79">
        <v>4.5600000000000007E-3</v>
      </c>
      <c r="L176" s="19"/>
    </row>
    <row r="177" spans="1:12" hidden="1" outlineLevel="2">
      <c r="A177" s="71" t="s">
        <v>5</v>
      </c>
      <c r="B177" s="71" t="s">
        <v>189</v>
      </c>
      <c r="C177" s="71" t="s">
        <v>787</v>
      </c>
      <c r="D177" s="71" t="s">
        <v>635</v>
      </c>
      <c r="E177" s="71" t="s">
        <v>864</v>
      </c>
      <c r="F177" s="79">
        <v>2.4989999999999998E-2</v>
      </c>
      <c r="G177" s="80"/>
      <c r="H177" s="79">
        <v>0.49217</v>
      </c>
      <c r="I177" s="81">
        <v>0</v>
      </c>
      <c r="J177" s="79">
        <v>8.6099999999999996E-3</v>
      </c>
      <c r="K177" s="79">
        <v>1.0919999999999999E-2</v>
      </c>
      <c r="L177" s="19"/>
    </row>
    <row r="178" spans="1:12" hidden="1" outlineLevel="2">
      <c r="A178" s="71" t="s">
        <v>5</v>
      </c>
      <c r="B178" s="71" t="s">
        <v>189</v>
      </c>
      <c r="C178" s="71" t="s">
        <v>787</v>
      </c>
      <c r="D178" s="71" t="s">
        <v>635</v>
      </c>
      <c r="E178" s="71" t="s">
        <v>866</v>
      </c>
      <c r="F178" s="79">
        <v>4.4999999999999998E-2</v>
      </c>
      <c r="G178" s="80"/>
      <c r="H178" s="79">
        <v>0.88590000000000013</v>
      </c>
      <c r="I178" s="81">
        <v>0</v>
      </c>
      <c r="J178" s="79">
        <v>1.5450000000000002E-2</v>
      </c>
      <c r="K178" s="79">
        <v>1.9650000000000001E-2</v>
      </c>
      <c r="L178" s="19"/>
    </row>
    <row r="179" spans="1:12" hidden="1" outlineLevel="2">
      <c r="A179" s="71" t="s">
        <v>5</v>
      </c>
      <c r="B179" s="71" t="s">
        <v>189</v>
      </c>
      <c r="C179" s="71" t="s">
        <v>787</v>
      </c>
      <c r="D179" s="71" t="s">
        <v>635</v>
      </c>
      <c r="E179" s="71" t="s">
        <v>867</v>
      </c>
      <c r="F179" s="79">
        <v>2.1000000000000001E-2</v>
      </c>
      <c r="G179" s="80"/>
      <c r="H179" s="79">
        <v>0.41342000000000001</v>
      </c>
      <c r="I179" s="81">
        <v>0</v>
      </c>
      <c r="J179" s="79">
        <v>7.2100000000000003E-3</v>
      </c>
      <c r="K179" s="79">
        <v>9.1699999999999993E-3</v>
      </c>
      <c r="L179" s="19"/>
    </row>
    <row r="180" spans="1:12" hidden="1" outlineLevel="2">
      <c r="A180" s="71" t="s">
        <v>5</v>
      </c>
      <c r="B180" s="71" t="s">
        <v>189</v>
      </c>
      <c r="C180" s="71" t="s">
        <v>787</v>
      </c>
      <c r="D180" s="71" t="s">
        <v>635</v>
      </c>
      <c r="E180" s="71" t="s">
        <v>868</v>
      </c>
      <c r="F180" s="79">
        <v>2.5999999999999999E-2</v>
      </c>
      <c r="G180" s="80"/>
      <c r="H180" s="79">
        <v>0.51188</v>
      </c>
      <c r="I180" s="81">
        <v>0</v>
      </c>
      <c r="J180" s="79">
        <v>8.9199999999999991E-3</v>
      </c>
      <c r="K180" s="79">
        <v>1.1359999999999999E-2</v>
      </c>
      <c r="L180" s="19"/>
    </row>
    <row r="181" spans="1:12" hidden="1" outlineLevel="2">
      <c r="A181" s="71" t="s">
        <v>5</v>
      </c>
      <c r="B181" s="71" t="s">
        <v>189</v>
      </c>
      <c r="C181" s="71" t="s">
        <v>787</v>
      </c>
      <c r="D181" s="71" t="s">
        <v>635</v>
      </c>
      <c r="E181" s="71" t="s">
        <v>869</v>
      </c>
      <c r="F181" s="79">
        <v>2.2995000000000002E-2</v>
      </c>
      <c r="G181" s="80"/>
      <c r="H181" s="79">
        <v>0.452795</v>
      </c>
      <c r="I181" s="81">
        <v>0</v>
      </c>
      <c r="J181" s="79">
        <v>7.9099999999999986E-3</v>
      </c>
      <c r="K181" s="79">
        <v>1.0045E-2</v>
      </c>
      <c r="L181" s="19"/>
    </row>
    <row r="182" spans="1:12" hidden="1" outlineLevel="2">
      <c r="A182" s="71" t="s">
        <v>5</v>
      </c>
      <c r="B182" s="71" t="s">
        <v>189</v>
      </c>
      <c r="C182" s="71" t="s">
        <v>787</v>
      </c>
      <c r="D182" s="71" t="s">
        <v>635</v>
      </c>
      <c r="E182" s="71" t="s">
        <v>870</v>
      </c>
      <c r="F182" s="79">
        <v>2.7E-2</v>
      </c>
      <c r="G182" s="80"/>
      <c r="H182" s="79">
        <v>0.53155999999999992</v>
      </c>
      <c r="I182" s="81">
        <v>0</v>
      </c>
      <c r="J182" s="79">
        <v>9.2800000000000001E-3</v>
      </c>
      <c r="K182" s="79">
        <v>1.1800000000000001E-2</v>
      </c>
      <c r="L182" s="19"/>
    </row>
    <row r="183" spans="1:12" hidden="1" outlineLevel="2">
      <c r="A183" s="71" t="s">
        <v>5</v>
      </c>
      <c r="B183" s="71" t="s">
        <v>189</v>
      </c>
      <c r="C183" s="71" t="s">
        <v>787</v>
      </c>
      <c r="D183" s="71" t="s">
        <v>635</v>
      </c>
      <c r="E183" s="71" t="s">
        <v>871</v>
      </c>
      <c r="F183" s="79">
        <v>6.4890000000000003E-2</v>
      </c>
      <c r="G183" s="80"/>
      <c r="H183" s="79">
        <v>1.1870099999999997</v>
      </c>
      <c r="I183" s="81">
        <v>0</v>
      </c>
      <c r="J183" s="79">
        <v>0</v>
      </c>
      <c r="K183" s="79">
        <v>1.2419999999999999E-2</v>
      </c>
      <c r="L183" s="19"/>
    </row>
    <row r="184" spans="1:12" hidden="1" outlineLevel="2">
      <c r="A184" s="71" t="s">
        <v>5</v>
      </c>
      <c r="B184" s="71" t="s">
        <v>189</v>
      </c>
      <c r="C184" s="71" t="s">
        <v>787</v>
      </c>
      <c r="D184" s="71" t="s">
        <v>635</v>
      </c>
      <c r="E184" s="71" t="s">
        <v>872</v>
      </c>
      <c r="F184" s="79">
        <v>0</v>
      </c>
      <c r="G184" s="80"/>
      <c r="H184" s="79">
        <v>0.43281000000000003</v>
      </c>
      <c r="I184" s="81">
        <v>0</v>
      </c>
      <c r="J184" s="79">
        <v>0</v>
      </c>
      <c r="K184" s="79">
        <v>0</v>
      </c>
      <c r="L184" s="19"/>
    </row>
    <row r="185" spans="1:12" hidden="1" outlineLevel="2">
      <c r="A185" s="71" t="s">
        <v>5</v>
      </c>
      <c r="B185" s="71" t="s">
        <v>189</v>
      </c>
      <c r="C185" s="71" t="s">
        <v>787</v>
      </c>
      <c r="D185" s="71" t="s">
        <v>635</v>
      </c>
      <c r="E185" s="71" t="s">
        <v>873</v>
      </c>
      <c r="F185" s="79">
        <v>0</v>
      </c>
      <c r="G185" s="80"/>
      <c r="H185" s="79">
        <v>0.15457499999999999</v>
      </c>
      <c r="I185" s="81">
        <v>0</v>
      </c>
      <c r="J185" s="79">
        <v>0</v>
      </c>
      <c r="K185" s="79">
        <v>0</v>
      </c>
      <c r="L185" s="19"/>
    </row>
    <row r="186" spans="1:12" hidden="1" outlineLevel="2">
      <c r="A186" s="71" t="s">
        <v>5</v>
      </c>
      <c r="B186" s="71" t="s">
        <v>189</v>
      </c>
      <c r="C186" s="71" t="s">
        <v>787</v>
      </c>
      <c r="D186" s="71" t="s">
        <v>635</v>
      </c>
      <c r="E186" s="71" t="s">
        <v>874</v>
      </c>
      <c r="F186" s="79">
        <v>2.0895E-2</v>
      </c>
      <c r="G186" s="80"/>
      <c r="H186" s="79">
        <v>0.18490500000000001</v>
      </c>
      <c r="I186" s="81">
        <v>0</v>
      </c>
      <c r="J186" s="79">
        <v>0</v>
      </c>
      <c r="K186" s="79">
        <v>5.4599999999999996E-3</v>
      </c>
      <c r="L186" s="19"/>
    </row>
    <row r="187" spans="1:12" hidden="1" outlineLevel="2">
      <c r="A187" s="71" t="s">
        <v>5</v>
      </c>
      <c r="B187" s="71" t="s">
        <v>189</v>
      </c>
      <c r="C187" s="71" t="s">
        <v>787</v>
      </c>
      <c r="D187" s="71" t="s">
        <v>635</v>
      </c>
      <c r="E187" s="71" t="s">
        <v>875</v>
      </c>
      <c r="F187" s="79">
        <v>1.8905000000000002E-2</v>
      </c>
      <c r="G187" s="80"/>
      <c r="H187" s="79">
        <v>0.16758000000000001</v>
      </c>
      <c r="I187" s="81">
        <v>0</v>
      </c>
      <c r="J187" s="79">
        <v>0</v>
      </c>
      <c r="K187" s="79">
        <v>5.0350000000000004E-3</v>
      </c>
      <c r="L187" s="19"/>
    </row>
    <row r="188" spans="1:12" hidden="1" outlineLevel="2">
      <c r="A188" s="71" t="s">
        <v>5</v>
      </c>
      <c r="B188" s="71" t="s">
        <v>189</v>
      </c>
      <c r="C188" s="71" t="s">
        <v>787</v>
      </c>
      <c r="D188" s="71" t="s">
        <v>635</v>
      </c>
      <c r="E188" s="71" t="s">
        <v>876</v>
      </c>
      <c r="F188" s="79">
        <v>1.9699999999999999E-2</v>
      </c>
      <c r="G188" s="80"/>
      <c r="H188" s="79">
        <v>0.17539999999999997</v>
      </c>
      <c r="I188" s="81">
        <v>0</v>
      </c>
      <c r="J188" s="79">
        <v>0</v>
      </c>
      <c r="K188" s="79">
        <v>5.1999999999999998E-3</v>
      </c>
      <c r="L188" s="19"/>
    </row>
    <row r="189" spans="1:12" hidden="1" outlineLevel="2">
      <c r="A189" s="71" t="s">
        <v>5</v>
      </c>
      <c r="B189" s="71" t="s">
        <v>189</v>
      </c>
      <c r="C189" s="71" t="s">
        <v>787</v>
      </c>
      <c r="D189" s="71" t="s">
        <v>635</v>
      </c>
      <c r="E189" s="71" t="s">
        <v>877</v>
      </c>
      <c r="F189" s="79">
        <v>1.7819999999999999E-2</v>
      </c>
      <c r="G189" s="80"/>
      <c r="H189" s="79">
        <v>0.15812999999999999</v>
      </c>
      <c r="I189" s="81">
        <v>0</v>
      </c>
      <c r="J189" s="79">
        <v>0</v>
      </c>
      <c r="K189" s="79">
        <v>4.6800000000000001E-3</v>
      </c>
      <c r="L189" s="19"/>
    </row>
    <row r="190" spans="1:12" hidden="1" outlineLevel="2">
      <c r="A190" s="71" t="s">
        <v>5</v>
      </c>
      <c r="B190" s="71" t="s">
        <v>189</v>
      </c>
      <c r="C190" s="71" t="s">
        <v>787</v>
      </c>
      <c r="D190" s="71" t="s">
        <v>635</v>
      </c>
      <c r="E190" s="71" t="s">
        <v>878</v>
      </c>
      <c r="F190" s="79">
        <v>2.0684999999999999E-2</v>
      </c>
      <c r="G190" s="80"/>
      <c r="H190" s="79">
        <v>0.18385500000000002</v>
      </c>
      <c r="I190" s="81">
        <v>0</v>
      </c>
      <c r="J190" s="79">
        <v>0</v>
      </c>
      <c r="K190" s="79">
        <v>5.4599999999999996E-3</v>
      </c>
      <c r="L190" s="19"/>
    </row>
    <row r="191" spans="1:12" hidden="1" outlineLevel="2">
      <c r="A191" s="71" t="s">
        <v>5</v>
      </c>
      <c r="B191" s="71" t="s">
        <v>189</v>
      </c>
      <c r="C191" s="71" t="s">
        <v>787</v>
      </c>
      <c r="D191" s="71" t="s">
        <v>635</v>
      </c>
      <c r="E191" s="71" t="s">
        <v>879</v>
      </c>
      <c r="F191" s="79">
        <v>1.881E-2</v>
      </c>
      <c r="G191" s="80"/>
      <c r="H191" s="79">
        <v>0.16700999999999999</v>
      </c>
      <c r="I191" s="81">
        <v>0</v>
      </c>
      <c r="J191" s="79">
        <v>0</v>
      </c>
      <c r="K191" s="79">
        <v>4.9400000000000008E-3</v>
      </c>
      <c r="L191" s="19"/>
    </row>
    <row r="192" spans="1:12" hidden="1" outlineLevel="2">
      <c r="A192" s="71" t="s">
        <v>5</v>
      </c>
      <c r="B192" s="71" t="s">
        <v>189</v>
      </c>
      <c r="C192" s="71" t="s">
        <v>787</v>
      </c>
      <c r="D192" s="71" t="s">
        <v>635</v>
      </c>
      <c r="E192" s="71" t="s">
        <v>880</v>
      </c>
      <c r="F192" s="79">
        <v>0</v>
      </c>
      <c r="G192" s="80"/>
      <c r="H192" s="79">
        <v>0</v>
      </c>
      <c r="I192" s="81">
        <v>0</v>
      </c>
      <c r="J192" s="79">
        <v>0</v>
      </c>
      <c r="K192" s="79">
        <v>0</v>
      </c>
      <c r="L192" s="19"/>
    </row>
    <row r="193" spans="1:12" outlineLevel="1" collapsed="1">
      <c r="A193" s="71"/>
      <c r="B193" s="73" t="s">
        <v>2457</v>
      </c>
      <c r="C193" s="71"/>
      <c r="D193" s="71"/>
      <c r="E193" s="71"/>
      <c r="F193" s="79">
        <f t="shared" ref="F193:K193" si="11">SUBTOTAL(9,F113:F192)</f>
        <v>3.1151299999999988</v>
      </c>
      <c r="G193" s="80">
        <f t="shared" si="11"/>
        <v>0</v>
      </c>
      <c r="H193" s="79">
        <f t="shared" si="11"/>
        <v>39.009405000000008</v>
      </c>
      <c r="I193" s="81">
        <f t="shared" si="11"/>
        <v>7.0154999999999981E-2</v>
      </c>
      <c r="J193" s="79">
        <f t="shared" si="11"/>
        <v>4.5677000000000003</v>
      </c>
      <c r="K193" s="79">
        <f t="shared" si="11"/>
        <v>2.3928649999999996</v>
      </c>
      <c r="L193" s="19"/>
    </row>
    <row r="194" spans="1:12" hidden="1" outlineLevel="2">
      <c r="A194" s="71" t="s">
        <v>5</v>
      </c>
      <c r="B194" s="71" t="s">
        <v>190</v>
      </c>
      <c r="C194" s="71" t="s">
        <v>881</v>
      </c>
      <c r="D194" s="71" t="s">
        <v>635</v>
      </c>
      <c r="E194" s="71" t="s">
        <v>882</v>
      </c>
      <c r="F194" s="79">
        <v>0</v>
      </c>
      <c r="G194" s="80"/>
      <c r="H194" s="79">
        <v>0</v>
      </c>
      <c r="I194" s="81">
        <v>0</v>
      </c>
      <c r="J194" s="79">
        <v>0</v>
      </c>
      <c r="K194" s="79">
        <v>0</v>
      </c>
      <c r="L194" s="19"/>
    </row>
    <row r="195" spans="1:12" hidden="1" outlineLevel="2">
      <c r="A195" s="71" t="s">
        <v>5</v>
      </c>
      <c r="B195" s="71" t="s">
        <v>190</v>
      </c>
      <c r="C195" s="71" t="s">
        <v>881</v>
      </c>
      <c r="D195" s="71" t="s">
        <v>635</v>
      </c>
      <c r="E195" s="71" t="s">
        <v>883</v>
      </c>
      <c r="F195" s="79">
        <v>0</v>
      </c>
      <c r="G195" s="80"/>
      <c r="H195" s="79">
        <v>0</v>
      </c>
      <c r="I195" s="81">
        <v>0</v>
      </c>
      <c r="J195" s="79">
        <v>0</v>
      </c>
      <c r="K195" s="79">
        <v>0</v>
      </c>
      <c r="L195" s="19"/>
    </row>
    <row r="196" spans="1:12" hidden="1" outlineLevel="2">
      <c r="A196" s="71" t="s">
        <v>5</v>
      </c>
      <c r="B196" s="71" t="s">
        <v>190</v>
      </c>
      <c r="C196" s="71" t="s">
        <v>881</v>
      </c>
      <c r="D196" s="71" t="s">
        <v>635</v>
      </c>
      <c r="E196" s="71" t="s">
        <v>884</v>
      </c>
      <c r="F196" s="79">
        <v>0</v>
      </c>
      <c r="G196" s="80"/>
      <c r="H196" s="79">
        <v>0</v>
      </c>
      <c r="I196" s="81">
        <v>0</v>
      </c>
      <c r="J196" s="79">
        <v>0</v>
      </c>
      <c r="K196" s="79">
        <v>0</v>
      </c>
      <c r="L196" s="19"/>
    </row>
    <row r="197" spans="1:12" hidden="1" outlineLevel="2">
      <c r="A197" s="71" t="s">
        <v>5</v>
      </c>
      <c r="B197" s="71" t="s">
        <v>190</v>
      </c>
      <c r="C197" s="71" t="s">
        <v>881</v>
      </c>
      <c r="D197" s="71" t="s">
        <v>635</v>
      </c>
      <c r="E197" s="71" t="s">
        <v>885</v>
      </c>
      <c r="F197" s="79">
        <v>0</v>
      </c>
      <c r="G197" s="80"/>
      <c r="H197" s="79">
        <v>0</v>
      </c>
      <c r="I197" s="81">
        <v>0</v>
      </c>
      <c r="J197" s="79">
        <v>0</v>
      </c>
      <c r="K197" s="79">
        <v>0</v>
      </c>
      <c r="L197" s="19"/>
    </row>
    <row r="198" spans="1:12" hidden="1" outlineLevel="2">
      <c r="A198" s="71" t="s">
        <v>5</v>
      </c>
      <c r="B198" s="71" t="s">
        <v>190</v>
      </c>
      <c r="C198" s="71" t="s">
        <v>881</v>
      </c>
      <c r="D198" s="71" t="s">
        <v>635</v>
      </c>
      <c r="E198" s="71" t="s">
        <v>886</v>
      </c>
      <c r="F198" s="79">
        <v>0.21</v>
      </c>
      <c r="G198" s="80"/>
      <c r="H198" s="79">
        <v>0.24989999999999998</v>
      </c>
      <c r="I198" s="81">
        <v>1.9026000000000001E-2</v>
      </c>
      <c r="J198" s="79">
        <v>1.5015E-3</v>
      </c>
      <c r="K198" s="79">
        <v>1.3755000000000002E-2</v>
      </c>
      <c r="L198" s="19"/>
    </row>
    <row r="199" spans="1:12" hidden="1" outlineLevel="2">
      <c r="A199" s="71" t="s">
        <v>5</v>
      </c>
      <c r="B199" s="71" t="s">
        <v>190</v>
      </c>
      <c r="C199" s="71" t="s">
        <v>881</v>
      </c>
      <c r="D199" s="71" t="s">
        <v>635</v>
      </c>
      <c r="E199" s="71" t="s">
        <v>887</v>
      </c>
      <c r="F199" s="79">
        <v>5.7225000000000001</v>
      </c>
      <c r="G199" s="80"/>
      <c r="H199" s="79">
        <v>6.8040000000000003</v>
      </c>
      <c r="I199" s="81">
        <v>0.51765000000000005</v>
      </c>
      <c r="J199" s="79">
        <v>4.0844999999999999E-2</v>
      </c>
      <c r="K199" s="79">
        <v>0.37484999999999996</v>
      </c>
      <c r="L199" s="19"/>
    </row>
    <row r="200" spans="1:12" hidden="1" outlineLevel="2">
      <c r="A200" s="71" t="s">
        <v>5</v>
      </c>
      <c r="B200" s="71" t="s">
        <v>190</v>
      </c>
      <c r="C200" s="71" t="s">
        <v>881</v>
      </c>
      <c r="D200" s="71" t="s">
        <v>635</v>
      </c>
      <c r="E200" s="71" t="s">
        <v>888</v>
      </c>
      <c r="F200" s="79">
        <v>0.20895</v>
      </c>
      <c r="G200" s="80"/>
      <c r="H200" s="79">
        <v>0.24885000000000002</v>
      </c>
      <c r="I200" s="81">
        <v>1.89E-2</v>
      </c>
      <c r="J200" s="79">
        <v>1.4910000000000001E-3</v>
      </c>
      <c r="K200" s="79">
        <v>1.3650000000000001E-2</v>
      </c>
      <c r="L200" s="19"/>
    </row>
    <row r="201" spans="1:12" hidden="1" outlineLevel="2">
      <c r="A201" s="71" t="s">
        <v>5</v>
      </c>
      <c r="B201" s="71" t="s">
        <v>190</v>
      </c>
      <c r="C201" s="71" t="s">
        <v>881</v>
      </c>
      <c r="D201" s="71" t="s">
        <v>635</v>
      </c>
      <c r="E201" s="71" t="s">
        <v>889</v>
      </c>
      <c r="F201" s="79">
        <v>0.20895</v>
      </c>
      <c r="G201" s="80"/>
      <c r="H201" s="79">
        <v>0.24885000000000002</v>
      </c>
      <c r="I201" s="81">
        <v>1.89E-2</v>
      </c>
      <c r="J201" s="79">
        <v>1.4910000000000001E-3</v>
      </c>
      <c r="K201" s="79">
        <v>1.3650000000000001E-2</v>
      </c>
      <c r="L201" s="19"/>
    </row>
    <row r="202" spans="1:12" hidden="1" outlineLevel="2">
      <c r="A202" s="71" t="s">
        <v>5</v>
      </c>
      <c r="B202" s="71" t="s">
        <v>190</v>
      </c>
      <c r="C202" s="71" t="s">
        <v>881</v>
      </c>
      <c r="D202" s="71" t="s">
        <v>635</v>
      </c>
      <c r="E202" s="71" t="s">
        <v>890</v>
      </c>
      <c r="F202" s="79">
        <v>0.20895</v>
      </c>
      <c r="G202" s="80"/>
      <c r="H202" s="79">
        <v>0.24885000000000002</v>
      </c>
      <c r="I202" s="81">
        <v>1.89E-2</v>
      </c>
      <c r="J202" s="79">
        <v>1.4910000000000001E-3</v>
      </c>
      <c r="K202" s="79">
        <v>1.3650000000000001E-2</v>
      </c>
      <c r="L202" s="19"/>
    </row>
    <row r="203" spans="1:12" hidden="1" outlineLevel="2">
      <c r="A203" s="71" t="s">
        <v>5</v>
      </c>
      <c r="B203" s="71" t="s">
        <v>190</v>
      </c>
      <c r="C203" s="71" t="s">
        <v>881</v>
      </c>
      <c r="D203" s="71" t="s">
        <v>635</v>
      </c>
      <c r="E203" s="71" t="s">
        <v>891</v>
      </c>
      <c r="F203" s="79">
        <v>0.20895</v>
      </c>
      <c r="G203" s="80"/>
      <c r="H203" s="79">
        <v>0.24885000000000002</v>
      </c>
      <c r="I203" s="81">
        <v>1.89E-2</v>
      </c>
      <c r="J203" s="79">
        <v>1.4910000000000001E-3</v>
      </c>
      <c r="K203" s="79">
        <v>1.3650000000000001E-2</v>
      </c>
      <c r="L203" s="19"/>
    </row>
    <row r="204" spans="1:12" hidden="1" outlineLevel="2">
      <c r="A204" s="71" t="s">
        <v>5</v>
      </c>
      <c r="B204" s="71" t="s">
        <v>190</v>
      </c>
      <c r="C204" s="71" t="s">
        <v>881</v>
      </c>
      <c r="D204" s="71" t="s">
        <v>635</v>
      </c>
      <c r="E204" s="71" t="s">
        <v>892</v>
      </c>
      <c r="F204" s="79">
        <v>0</v>
      </c>
      <c r="G204" s="80"/>
      <c r="H204" s="79">
        <v>0</v>
      </c>
      <c r="I204" s="81">
        <v>0</v>
      </c>
      <c r="J204" s="79">
        <v>0</v>
      </c>
      <c r="K204" s="79">
        <v>0</v>
      </c>
      <c r="L204" s="19"/>
    </row>
    <row r="205" spans="1:12" hidden="1" outlineLevel="2">
      <c r="A205" s="71" t="s">
        <v>5</v>
      </c>
      <c r="B205" s="71" t="s">
        <v>190</v>
      </c>
      <c r="C205" s="71" t="s">
        <v>881</v>
      </c>
      <c r="D205" s="71" t="s">
        <v>635</v>
      </c>
      <c r="E205" s="71" t="s">
        <v>893</v>
      </c>
      <c r="F205" s="79">
        <v>0</v>
      </c>
      <c r="G205" s="80"/>
      <c r="H205" s="79">
        <v>0</v>
      </c>
      <c r="I205" s="81">
        <v>0</v>
      </c>
      <c r="J205" s="79">
        <v>0</v>
      </c>
      <c r="K205" s="79">
        <v>0</v>
      </c>
      <c r="L205" s="19"/>
    </row>
    <row r="206" spans="1:12" hidden="1" outlineLevel="2">
      <c r="A206" s="71" t="s">
        <v>5</v>
      </c>
      <c r="B206" s="71" t="s">
        <v>190</v>
      </c>
      <c r="C206" s="71" t="s">
        <v>881</v>
      </c>
      <c r="D206" s="71" t="s">
        <v>635</v>
      </c>
      <c r="E206" s="71" t="s">
        <v>894</v>
      </c>
      <c r="F206" s="79">
        <v>0</v>
      </c>
      <c r="G206" s="80"/>
      <c r="H206" s="79">
        <v>0</v>
      </c>
      <c r="I206" s="81">
        <v>0</v>
      </c>
      <c r="J206" s="79">
        <v>0</v>
      </c>
      <c r="K206" s="79">
        <v>0</v>
      </c>
      <c r="L206" s="19"/>
    </row>
    <row r="207" spans="1:12" hidden="1" outlineLevel="2">
      <c r="A207" s="71" t="s">
        <v>5</v>
      </c>
      <c r="B207" s="71" t="s">
        <v>190</v>
      </c>
      <c r="C207" s="71" t="s">
        <v>881</v>
      </c>
      <c r="D207" s="71" t="s">
        <v>635</v>
      </c>
      <c r="E207" s="71" t="s">
        <v>895</v>
      </c>
      <c r="F207" s="79">
        <v>5.4179999999999999E-2</v>
      </c>
      <c r="G207" s="80"/>
      <c r="H207" s="79">
        <v>6.4575000000000007E-2</v>
      </c>
      <c r="I207" s="81">
        <v>4.9034999999999999E-3</v>
      </c>
      <c r="J207" s="79">
        <v>3.8745000000000001E-4</v>
      </c>
      <c r="K207" s="79">
        <v>3.5489999999999996E-3</v>
      </c>
      <c r="L207" s="19"/>
    </row>
    <row r="208" spans="1:12" hidden="1" outlineLevel="2">
      <c r="A208" s="71" t="s">
        <v>5</v>
      </c>
      <c r="B208" s="71" t="s">
        <v>190</v>
      </c>
      <c r="C208" s="71" t="s">
        <v>881</v>
      </c>
      <c r="D208" s="71" t="s">
        <v>635</v>
      </c>
      <c r="E208" s="71" t="s">
        <v>896</v>
      </c>
      <c r="F208" s="79">
        <v>5.4179999999999999E-2</v>
      </c>
      <c r="G208" s="80"/>
      <c r="H208" s="79">
        <v>6.4575000000000007E-2</v>
      </c>
      <c r="I208" s="81">
        <v>4.9034999999999999E-3</v>
      </c>
      <c r="J208" s="79">
        <v>3.8745000000000001E-4</v>
      </c>
      <c r="K208" s="79">
        <v>3.5489999999999996E-3</v>
      </c>
      <c r="L208" s="19"/>
    </row>
    <row r="209" spans="1:12" hidden="1" outlineLevel="2">
      <c r="A209" s="71" t="s">
        <v>5</v>
      </c>
      <c r="B209" s="71" t="s">
        <v>190</v>
      </c>
      <c r="C209" s="71" t="s">
        <v>881</v>
      </c>
      <c r="D209" s="71" t="s">
        <v>635</v>
      </c>
      <c r="E209" s="71" t="s">
        <v>897</v>
      </c>
      <c r="F209" s="79">
        <v>5.4179999999999999E-2</v>
      </c>
      <c r="G209" s="80"/>
      <c r="H209" s="79">
        <v>6.4575000000000007E-2</v>
      </c>
      <c r="I209" s="81">
        <v>4.9034999999999999E-3</v>
      </c>
      <c r="J209" s="79">
        <v>3.8745000000000001E-4</v>
      </c>
      <c r="K209" s="79">
        <v>3.5489999999999996E-3</v>
      </c>
      <c r="L209" s="19"/>
    </row>
    <row r="210" spans="1:12" hidden="1" outlineLevel="2">
      <c r="A210" s="71" t="s">
        <v>5</v>
      </c>
      <c r="B210" s="71" t="s">
        <v>190</v>
      </c>
      <c r="C210" s="71" t="s">
        <v>881</v>
      </c>
      <c r="D210" s="71" t="s">
        <v>635</v>
      </c>
      <c r="E210" s="71" t="s">
        <v>898</v>
      </c>
      <c r="F210" s="79">
        <v>7.286999999999999E-2</v>
      </c>
      <c r="G210" s="80"/>
      <c r="H210" s="79">
        <v>8.6729999999999988E-2</v>
      </c>
      <c r="I210" s="81">
        <v>6.0280500000000001E-3</v>
      </c>
      <c r="J210" s="79">
        <v>5.1975000000000003E-4</v>
      </c>
      <c r="K210" s="79">
        <v>4.7670000000000004E-3</v>
      </c>
      <c r="L210" s="19"/>
    </row>
    <row r="211" spans="1:12" hidden="1" outlineLevel="2">
      <c r="A211" s="71" t="s">
        <v>5</v>
      </c>
      <c r="B211" s="71" t="s">
        <v>190</v>
      </c>
      <c r="C211" s="71" t="s">
        <v>881</v>
      </c>
      <c r="D211" s="71" t="s">
        <v>635</v>
      </c>
      <c r="E211" s="71" t="s">
        <v>899</v>
      </c>
      <c r="F211" s="79">
        <v>7.286999999999999E-2</v>
      </c>
      <c r="G211" s="80"/>
      <c r="H211" s="79">
        <v>8.6729999999999988E-2</v>
      </c>
      <c r="I211" s="81">
        <v>6.0280500000000001E-3</v>
      </c>
      <c r="J211" s="79">
        <v>5.1975000000000003E-4</v>
      </c>
      <c r="K211" s="79">
        <v>4.7670000000000004E-3</v>
      </c>
      <c r="L211" s="19"/>
    </row>
    <row r="212" spans="1:12" hidden="1" outlineLevel="2">
      <c r="A212" s="71" t="s">
        <v>5</v>
      </c>
      <c r="B212" s="71" t="s">
        <v>190</v>
      </c>
      <c r="C212" s="71" t="s">
        <v>881</v>
      </c>
      <c r="D212" s="71" t="s">
        <v>635</v>
      </c>
      <c r="E212" s="71" t="s">
        <v>900</v>
      </c>
      <c r="F212" s="79">
        <v>7.286999999999999E-2</v>
      </c>
      <c r="G212" s="80"/>
      <c r="H212" s="79">
        <v>8.6729999999999988E-2</v>
      </c>
      <c r="I212" s="81">
        <v>6.0280500000000001E-3</v>
      </c>
      <c r="J212" s="79">
        <v>5.1975000000000003E-4</v>
      </c>
      <c r="K212" s="79">
        <v>4.7670000000000004E-3</v>
      </c>
      <c r="L212" s="19"/>
    </row>
    <row r="213" spans="1:12" hidden="1" outlineLevel="2">
      <c r="A213" s="71" t="s">
        <v>5</v>
      </c>
      <c r="B213" s="71" t="s">
        <v>190</v>
      </c>
      <c r="C213" s="71" t="s">
        <v>881</v>
      </c>
      <c r="D213" s="71" t="s">
        <v>635</v>
      </c>
      <c r="E213" s="71" t="s">
        <v>901</v>
      </c>
      <c r="F213" s="79">
        <v>0</v>
      </c>
      <c r="G213" s="80"/>
      <c r="H213" s="79">
        <v>0</v>
      </c>
      <c r="I213" s="81">
        <v>0</v>
      </c>
      <c r="J213" s="79">
        <v>0</v>
      </c>
      <c r="K213" s="79">
        <v>0</v>
      </c>
      <c r="L213" s="19"/>
    </row>
    <row r="214" spans="1:12" hidden="1" outlineLevel="2">
      <c r="A214" s="71" t="s">
        <v>5</v>
      </c>
      <c r="B214" s="71" t="s">
        <v>190</v>
      </c>
      <c r="C214" s="71" t="s">
        <v>881</v>
      </c>
      <c r="D214" s="71" t="s">
        <v>635</v>
      </c>
      <c r="E214" s="71" t="s">
        <v>903</v>
      </c>
      <c r="F214" s="79">
        <v>0</v>
      </c>
      <c r="G214" s="80"/>
      <c r="H214" s="79">
        <v>0</v>
      </c>
      <c r="I214" s="81">
        <v>0</v>
      </c>
      <c r="J214" s="79">
        <v>0</v>
      </c>
      <c r="K214" s="79">
        <v>4.8179999999999996</v>
      </c>
      <c r="L214" s="19"/>
    </row>
    <row r="215" spans="1:12" hidden="1" outlineLevel="2">
      <c r="A215" s="71" t="s">
        <v>5</v>
      </c>
      <c r="B215" s="71" t="s">
        <v>190</v>
      </c>
      <c r="C215" s="71" t="s">
        <v>881</v>
      </c>
      <c r="D215" s="71" t="s">
        <v>635</v>
      </c>
      <c r="E215" s="71" t="s">
        <v>904</v>
      </c>
      <c r="F215" s="79">
        <v>0.54749999999999999</v>
      </c>
      <c r="G215" s="80"/>
      <c r="H215" s="79">
        <v>0</v>
      </c>
      <c r="I215" s="81">
        <v>0</v>
      </c>
      <c r="J215" s="79">
        <v>0</v>
      </c>
      <c r="K215" s="79">
        <v>7.3730000000000002</v>
      </c>
      <c r="L215" s="19"/>
    </row>
    <row r="216" spans="1:12" hidden="1" outlineLevel="2">
      <c r="A216" s="71" t="s">
        <v>5</v>
      </c>
      <c r="B216" s="71" t="s">
        <v>190</v>
      </c>
      <c r="C216" s="71" t="s">
        <v>881</v>
      </c>
      <c r="D216" s="71" t="s">
        <v>635</v>
      </c>
      <c r="E216" s="71" t="s">
        <v>906</v>
      </c>
      <c r="F216" s="79">
        <v>9.7759999999999986E-2</v>
      </c>
      <c r="G216" s="80"/>
      <c r="H216" s="79">
        <v>0.43419999999999997</v>
      </c>
      <c r="I216" s="81">
        <v>1.3325E-2</v>
      </c>
      <c r="J216" s="79">
        <v>7.7739999999999997E-3</v>
      </c>
      <c r="K216" s="79">
        <v>1.7056000000000002E-2</v>
      </c>
      <c r="L216" s="19"/>
    </row>
    <row r="217" spans="1:12" hidden="1" outlineLevel="2">
      <c r="A217" s="71" t="s">
        <v>5</v>
      </c>
      <c r="B217" s="71" t="s">
        <v>190</v>
      </c>
      <c r="C217" s="71" t="s">
        <v>881</v>
      </c>
      <c r="D217" s="71" t="s">
        <v>635</v>
      </c>
      <c r="E217" s="71" t="s">
        <v>908</v>
      </c>
      <c r="F217" s="79">
        <v>1.7732000000000001E-2</v>
      </c>
      <c r="G217" s="80"/>
      <c r="H217" s="79">
        <v>8.2420000000000007E-2</v>
      </c>
      <c r="I217" s="81">
        <v>5.8500000000000002E-3</v>
      </c>
      <c r="J217" s="79">
        <v>5.4340000000000005E-3</v>
      </c>
      <c r="K217" s="79">
        <v>6.6820000000000004E-3</v>
      </c>
      <c r="L217" s="19"/>
    </row>
    <row r="218" spans="1:12" hidden="1" outlineLevel="2">
      <c r="A218" s="71" t="s">
        <v>5</v>
      </c>
      <c r="B218" s="71" t="s">
        <v>190</v>
      </c>
      <c r="C218" s="71" t="s">
        <v>881</v>
      </c>
      <c r="D218" s="71" t="s">
        <v>635</v>
      </c>
      <c r="E218" s="71" t="s">
        <v>909</v>
      </c>
      <c r="F218" s="79">
        <v>0.24934000000000001</v>
      </c>
      <c r="G218" s="80"/>
      <c r="H218" s="79">
        <v>1.0868</v>
      </c>
      <c r="I218" s="81">
        <v>1.7625399999999999E-2</v>
      </c>
      <c r="J218" s="79">
        <v>5.486E-4</v>
      </c>
      <c r="K218" s="79">
        <v>2.9120000000000004E-2</v>
      </c>
      <c r="L218" s="19"/>
    </row>
    <row r="219" spans="1:12" hidden="1" outlineLevel="2">
      <c r="A219" s="71" t="s">
        <v>5</v>
      </c>
      <c r="B219" s="71" t="s">
        <v>190</v>
      </c>
      <c r="C219" s="71" t="s">
        <v>881</v>
      </c>
      <c r="D219" s="71" t="s">
        <v>635</v>
      </c>
      <c r="E219" s="71" t="s">
        <v>910</v>
      </c>
      <c r="F219" s="79">
        <v>0.28079999999999999</v>
      </c>
      <c r="G219" s="80"/>
      <c r="H219" s="79">
        <v>1.2272000000000001</v>
      </c>
      <c r="I219" s="81">
        <v>1.9916000000000003E-2</v>
      </c>
      <c r="J219" s="79">
        <v>6.2140000000000003E-4</v>
      </c>
      <c r="K219" s="79">
        <v>3.2759999999999997E-2</v>
      </c>
      <c r="L219" s="19"/>
    </row>
    <row r="220" spans="1:12" hidden="1" outlineLevel="2">
      <c r="A220" s="71" t="s">
        <v>5</v>
      </c>
      <c r="B220" s="71" t="s">
        <v>190</v>
      </c>
      <c r="C220" s="71" t="s">
        <v>881</v>
      </c>
      <c r="D220" s="71" t="s">
        <v>635</v>
      </c>
      <c r="E220" s="71" t="s">
        <v>911</v>
      </c>
      <c r="F220" s="79">
        <v>0.2782</v>
      </c>
      <c r="G220" s="80"/>
      <c r="H220" s="79">
        <v>1.2141999999999999</v>
      </c>
      <c r="I220" s="81">
        <v>1.9708E-2</v>
      </c>
      <c r="J220" s="79">
        <v>6.1360000000000006E-4</v>
      </c>
      <c r="K220" s="79">
        <v>3.2500000000000001E-2</v>
      </c>
      <c r="L220" s="19"/>
    </row>
    <row r="221" spans="1:12" hidden="1" outlineLevel="2">
      <c r="A221" s="71" t="s">
        <v>5</v>
      </c>
      <c r="B221" s="71" t="s">
        <v>190</v>
      </c>
      <c r="C221" s="71" t="s">
        <v>881</v>
      </c>
      <c r="D221" s="71" t="s">
        <v>635</v>
      </c>
      <c r="E221" s="71" t="s">
        <v>912</v>
      </c>
      <c r="F221" s="79">
        <v>6.8640000000000007E-2</v>
      </c>
      <c r="G221" s="80"/>
      <c r="H221" s="79">
        <v>0.29899999999999999</v>
      </c>
      <c r="I221" s="81">
        <v>4.8593999999999998E-3</v>
      </c>
      <c r="J221" s="79">
        <v>1.5131999999999998E-4</v>
      </c>
      <c r="K221" s="79">
        <v>8.0079999999999995E-3</v>
      </c>
      <c r="L221" s="19"/>
    </row>
    <row r="222" spans="1:12" hidden="1" outlineLevel="2">
      <c r="A222" s="71" t="s">
        <v>5</v>
      </c>
      <c r="B222" s="71" t="s">
        <v>190</v>
      </c>
      <c r="C222" s="71" t="s">
        <v>881</v>
      </c>
      <c r="D222" s="71" t="s">
        <v>635</v>
      </c>
      <c r="E222" s="71" t="s">
        <v>913</v>
      </c>
      <c r="F222" s="79">
        <v>6.3700000000000007E-2</v>
      </c>
      <c r="G222" s="80"/>
      <c r="H222" s="79">
        <v>0.2782</v>
      </c>
      <c r="I222" s="81">
        <v>4.5240000000000002E-3</v>
      </c>
      <c r="J222" s="79">
        <v>1.4066E-4</v>
      </c>
      <c r="K222" s="79">
        <v>7.435999999999999E-3</v>
      </c>
      <c r="L222" s="19"/>
    </row>
    <row r="223" spans="1:12" hidden="1" outlineLevel="2">
      <c r="A223" s="71" t="s">
        <v>5</v>
      </c>
      <c r="B223" s="71" t="s">
        <v>190</v>
      </c>
      <c r="C223" s="71" t="s">
        <v>881</v>
      </c>
      <c r="D223" s="71" t="s">
        <v>635</v>
      </c>
      <c r="E223" s="71" t="s">
        <v>914</v>
      </c>
      <c r="F223" s="79">
        <v>5.9020000000000003E-2</v>
      </c>
      <c r="G223" s="80"/>
      <c r="H223" s="79">
        <v>0.25740000000000002</v>
      </c>
      <c r="I223" s="81">
        <v>4.1652E-3</v>
      </c>
      <c r="J223" s="79">
        <v>1.3025999999999999E-4</v>
      </c>
      <c r="K223" s="79">
        <v>6.8900000000000003E-3</v>
      </c>
      <c r="L223" s="19"/>
    </row>
    <row r="224" spans="1:12" outlineLevel="1" collapsed="1">
      <c r="A224" s="71"/>
      <c r="B224" s="73" t="s">
        <v>2458</v>
      </c>
      <c r="C224" s="71"/>
      <c r="D224" s="71"/>
      <c r="E224" s="71"/>
      <c r="F224" s="79">
        <f t="shared" ref="F224:K224" si="12">SUBTOTAL(9,F194:F223)</f>
        <v>8.8121419999999979</v>
      </c>
      <c r="G224" s="80">
        <f t="shared" si="12"/>
        <v>0</v>
      </c>
      <c r="H224" s="79">
        <f t="shared" si="12"/>
        <v>13.382634999999999</v>
      </c>
      <c r="I224" s="81">
        <f t="shared" si="12"/>
        <v>0.73504364999999983</v>
      </c>
      <c r="J224" s="79">
        <f t="shared" si="12"/>
        <v>6.6445939999999967E-2</v>
      </c>
      <c r="K224" s="79">
        <f t="shared" si="12"/>
        <v>12.799605000000001</v>
      </c>
      <c r="L224" s="19"/>
    </row>
    <row r="225" spans="1:12" hidden="1" outlineLevel="2">
      <c r="A225" s="71" t="s">
        <v>5</v>
      </c>
      <c r="B225" s="71" t="s">
        <v>191</v>
      </c>
      <c r="C225" s="71" t="s">
        <v>915</v>
      </c>
      <c r="D225" s="71" t="s">
        <v>635</v>
      </c>
      <c r="E225" s="71" t="s">
        <v>916</v>
      </c>
      <c r="F225" s="79">
        <v>119.586</v>
      </c>
      <c r="G225" s="80"/>
      <c r="H225" s="79">
        <v>594.05399999999997</v>
      </c>
      <c r="I225" s="81">
        <v>312.58799999999997</v>
      </c>
      <c r="J225" s="79">
        <v>6013.3860000000004</v>
      </c>
      <c r="K225" s="79">
        <v>14.135999999999999</v>
      </c>
      <c r="L225" s="19"/>
    </row>
    <row r="226" spans="1:12" hidden="1" outlineLevel="2">
      <c r="A226" s="71" t="s">
        <v>5</v>
      </c>
      <c r="B226" s="71" t="s">
        <v>191</v>
      </c>
      <c r="C226" s="71" t="s">
        <v>915</v>
      </c>
      <c r="D226" s="71" t="s">
        <v>635</v>
      </c>
      <c r="E226" s="71" t="s">
        <v>918</v>
      </c>
      <c r="F226" s="79">
        <v>314.21249999999998</v>
      </c>
      <c r="G226" s="80"/>
      <c r="H226" s="79">
        <v>2354.67</v>
      </c>
      <c r="I226" s="81">
        <v>312.21750000000003</v>
      </c>
      <c r="J226" s="79">
        <v>1323.54</v>
      </c>
      <c r="K226" s="79">
        <v>37.477499999999999</v>
      </c>
      <c r="L226" s="19"/>
    </row>
    <row r="227" spans="1:12" hidden="1" outlineLevel="2">
      <c r="A227" s="71" t="s">
        <v>5</v>
      </c>
      <c r="B227" s="71" t="s">
        <v>191</v>
      </c>
      <c r="C227" s="71" t="s">
        <v>915</v>
      </c>
      <c r="D227" s="71" t="s">
        <v>635</v>
      </c>
      <c r="E227" s="71" t="s">
        <v>920</v>
      </c>
      <c r="F227" s="79">
        <v>350.72</v>
      </c>
      <c r="G227" s="80"/>
      <c r="H227" s="79">
        <v>2467.1999999999998</v>
      </c>
      <c r="I227" s="81">
        <v>343.36</v>
      </c>
      <c r="J227" s="79">
        <v>1505.6</v>
      </c>
      <c r="K227" s="79">
        <v>41.76</v>
      </c>
      <c r="L227" s="19"/>
    </row>
    <row r="228" spans="1:12" hidden="1" outlineLevel="2">
      <c r="A228" s="71" t="s">
        <v>5</v>
      </c>
      <c r="B228" s="71" t="s">
        <v>191</v>
      </c>
      <c r="C228" s="71" t="s">
        <v>915</v>
      </c>
      <c r="D228" s="71" t="s">
        <v>635</v>
      </c>
      <c r="E228" s="71" t="s">
        <v>921</v>
      </c>
      <c r="F228" s="79">
        <v>51.642000000000003</v>
      </c>
      <c r="G228" s="80"/>
      <c r="H228" s="79">
        <v>989.654</v>
      </c>
      <c r="I228" s="81">
        <v>129.709</v>
      </c>
      <c r="J228" s="79">
        <v>2993.5749999999998</v>
      </c>
      <c r="K228" s="79">
        <v>6.04</v>
      </c>
      <c r="L228" s="19"/>
    </row>
    <row r="229" spans="1:12" hidden="1" outlineLevel="2">
      <c r="A229" s="71" t="s">
        <v>5</v>
      </c>
      <c r="B229" s="71" t="s">
        <v>191</v>
      </c>
      <c r="C229" s="71" t="s">
        <v>915</v>
      </c>
      <c r="D229" s="71" t="s">
        <v>635</v>
      </c>
      <c r="E229" s="71" t="s">
        <v>922</v>
      </c>
      <c r="F229" s="79">
        <v>9.9000000000000008E-3</v>
      </c>
      <c r="G229" s="80"/>
      <c r="H229" s="79">
        <v>2.673</v>
      </c>
      <c r="I229" s="81">
        <v>3.3000000000000002E-2</v>
      </c>
      <c r="J229" s="79">
        <v>0.1925</v>
      </c>
      <c r="K229" s="79">
        <v>1.1000000000000001E-3</v>
      </c>
      <c r="L229" s="19"/>
    </row>
    <row r="230" spans="1:12" hidden="1" outlineLevel="2">
      <c r="A230" s="71" t="s">
        <v>5</v>
      </c>
      <c r="B230" s="71" t="s">
        <v>191</v>
      </c>
      <c r="C230" s="71" t="s">
        <v>915</v>
      </c>
      <c r="D230" s="71" t="s">
        <v>635</v>
      </c>
      <c r="E230" s="71" t="s">
        <v>924</v>
      </c>
      <c r="F230" s="79">
        <v>6.093</v>
      </c>
      <c r="G230" s="80"/>
      <c r="H230" s="79">
        <v>49.598999999999997</v>
      </c>
      <c r="I230" s="81">
        <v>2.7945000000000002</v>
      </c>
      <c r="J230" s="79">
        <v>105.70050000000001</v>
      </c>
      <c r="K230" s="79">
        <v>0.89100000000000001</v>
      </c>
      <c r="L230" s="19"/>
    </row>
    <row r="231" spans="1:12" hidden="1" outlineLevel="2">
      <c r="A231" s="71" t="s">
        <v>5</v>
      </c>
      <c r="B231" s="71" t="s">
        <v>191</v>
      </c>
      <c r="C231" s="71" t="s">
        <v>915</v>
      </c>
      <c r="D231" s="71" t="s">
        <v>635</v>
      </c>
      <c r="E231" s="71" t="s">
        <v>926</v>
      </c>
      <c r="F231" s="79">
        <v>0</v>
      </c>
      <c r="G231" s="80"/>
      <c r="H231" s="79">
        <v>0</v>
      </c>
      <c r="I231" s="81">
        <v>0</v>
      </c>
      <c r="J231" s="79">
        <v>0</v>
      </c>
      <c r="K231" s="79">
        <v>0</v>
      </c>
      <c r="L231" s="19"/>
    </row>
    <row r="232" spans="1:12" hidden="1" outlineLevel="2">
      <c r="A232" s="71" t="s">
        <v>5</v>
      </c>
      <c r="B232" s="71" t="s">
        <v>191</v>
      </c>
      <c r="C232" s="71" t="s">
        <v>915</v>
      </c>
      <c r="D232" s="71" t="s">
        <v>635</v>
      </c>
      <c r="E232" s="71" t="s">
        <v>928</v>
      </c>
      <c r="F232" s="79">
        <v>0</v>
      </c>
      <c r="G232" s="80"/>
      <c r="H232" s="79">
        <v>0</v>
      </c>
      <c r="I232" s="81">
        <v>0</v>
      </c>
      <c r="J232" s="79">
        <v>0</v>
      </c>
      <c r="K232" s="79">
        <v>0</v>
      </c>
      <c r="L232" s="19"/>
    </row>
    <row r="233" spans="1:12" hidden="1" outlineLevel="2">
      <c r="A233" s="71" t="s">
        <v>5</v>
      </c>
      <c r="B233" s="71" t="s">
        <v>191</v>
      </c>
      <c r="C233" s="71" t="s">
        <v>915</v>
      </c>
      <c r="D233" s="71" t="s">
        <v>635</v>
      </c>
      <c r="E233" s="71" t="s">
        <v>929</v>
      </c>
      <c r="F233" s="79">
        <v>6.6393000000000008E-2</v>
      </c>
      <c r="G233" s="80"/>
      <c r="H233" s="79">
        <v>5.8500000000000002E-3</v>
      </c>
      <c r="I233" s="81">
        <v>0</v>
      </c>
      <c r="J233" s="79">
        <v>0.56567250000000002</v>
      </c>
      <c r="K233" s="79">
        <v>7.3822499999999999E-3</v>
      </c>
      <c r="L233" s="19"/>
    </row>
    <row r="234" spans="1:12" hidden="1" outlineLevel="2">
      <c r="A234" s="71" t="s">
        <v>5</v>
      </c>
      <c r="B234" s="71" t="s">
        <v>191</v>
      </c>
      <c r="C234" s="71" t="s">
        <v>915</v>
      </c>
      <c r="D234" s="71" t="s">
        <v>635</v>
      </c>
      <c r="E234" s="71" t="s">
        <v>930</v>
      </c>
      <c r="F234" s="79">
        <v>18.595500000000001</v>
      </c>
      <c r="G234" s="80"/>
      <c r="H234" s="79">
        <v>37.603499999999997</v>
      </c>
      <c r="I234" s="81">
        <v>1.6665000000000001</v>
      </c>
      <c r="J234" s="79">
        <v>9.9000000000000005E-2</v>
      </c>
      <c r="K234" s="79">
        <v>1.2210000000000001</v>
      </c>
      <c r="L234" s="19"/>
    </row>
    <row r="235" spans="1:12" hidden="1" outlineLevel="2">
      <c r="A235" s="71" t="s">
        <v>5</v>
      </c>
      <c r="B235" s="71" t="s">
        <v>191</v>
      </c>
      <c r="C235" s="71" t="s">
        <v>915</v>
      </c>
      <c r="D235" s="71" t="s">
        <v>635</v>
      </c>
      <c r="E235" s="71" t="s">
        <v>932</v>
      </c>
      <c r="F235" s="79">
        <v>0</v>
      </c>
      <c r="G235" s="80"/>
      <c r="H235" s="79">
        <v>0</v>
      </c>
      <c r="I235" s="81">
        <v>0</v>
      </c>
      <c r="J235" s="79">
        <v>0</v>
      </c>
      <c r="K235" s="79">
        <v>0</v>
      </c>
      <c r="L235" s="19"/>
    </row>
    <row r="236" spans="1:12" hidden="1" outlineLevel="2">
      <c r="A236" s="71" t="s">
        <v>5</v>
      </c>
      <c r="B236" s="71" t="s">
        <v>191</v>
      </c>
      <c r="C236" s="71" t="s">
        <v>915</v>
      </c>
      <c r="D236" s="71" t="s">
        <v>635</v>
      </c>
      <c r="E236" s="71" t="s">
        <v>934</v>
      </c>
      <c r="F236" s="79">
        <v>0</v>
      </c>
      <c r="G236" s="80"/>
      <c r="H236" s="79">
        <v>0</v>
      </c>
      <c r="I236" s="81">
        <v>0</v>
      </c>
      <c r="J236" s="79">
        <v>0</v>
      </c>
      <c r="K236" s="79">
        <v>0</v>
      </c>
      <c r="L236" s="19"/>
    </row>
    <row r="237" spans="1:12" hidden="1" outlineLevel="2">
      <c r="A237" s="71" t="s">
        <v>5</v>
      </c>
      <c r="B237" s="71" t="s">
        <v>191</v>
      </c>
      <c r="C237" s="71" t="s">
        <v>915</v>
      </c>
      <c r="D237" s="71" t="s">
        <v>635</v>
      </c>
      <c r="E237" s="71" t="s">
        <v>935</v>
      </c>
      <c r="F237" s="79">
        <v>0</v>
      </c>
      <c r="G237" s="80"/>
      <c r="H237" s="79">
        <v>0</v>
      </c>
      <c r="I237" s="81">
        <v>0</v>
      </c>
      <c r="J237" s="79">
        <v>0</v>
      </c>
      <c r="K237" s="79">
        <v>0</v>
      </c>
      <c r="L237" s="19"/>
    </row>
    <row r="238" spans="1:12" hidden="1" outlineLevel="2">
      <c r="A238" s="71" t="s">
        <v>5</v>
      </c>
      <c r="B238" s="71" t="s">
        <v>191</v>
      </c>
      <c r="C238" s="71" t="s">
        <v>915</v>
      </c>
      <c r="D238" s="71" t="s">
        <v>635</v>
      </c>
      <c r="E238" s="71" t="s">
        <v>937</v>
      </c>
      <c r="F238" s="79">
        <v>0</v>
      </c>
      <c r="G238" s="80"/>
      <c r="H238" s="79">
        <v>0</v>
      </c>
      <c r="I238" s="81">
        <v>0</v>
      </c>
      <c r="J238" s="79">
        <v>0</v>
      </c>
      <c r="K238" s="79">
        <v>0</v>
      </c>
      <c r="L238" s="19"/>
    </row>
    <row r="239" spans="1:12" hidden="1" outlineLevel="2">
      <c r="A239" s="71" t="s">
        <v>5</v>
      </c>
      <c r="B239" s="71" t="s">
        <v>191</v>
      </c>
      <c r="C239" s="71" t="s">
        <v>915</v>
      </c>
      <c r="D239" s="71" t="s">
        <v>635</v>
      </c>
      <c r="E239" s="71" t="s">
        <v>939</v>
      </c>
      <c r="F239" s="80"/>
      <c r="G239" s="80"/>
      <c r="H239" s="80"/>
      <c r="I239" s="81">
        <v>0.58947499999999997</v>
      </c>
      <c r="J239" s="80"/>
      <c r="K239" s="80"/>
      <c r="L239" s="19"/>
    </row>
    <row r="240" spans="1:12" hidden="1" outlineLevel="2">
      <c r="A240" s="71" t="s">
        <v>5</v>
      </c>
      <c r="B240" s="71" t="s">
        <v>191</v>
      </c>
      <c r="C240" s="71" t="s">
        <v>915</v>
      </c>
      <c r="D240" s="71" t="s">
        <v>635</v>
      </c>
      <c r="E240" s="71" t="s">
        <v>940</v>
      </c>
      <c r="F240" s="80"/>
      <c r="G240" s="80"/>
      <c r="H240" s="80"/>
      <c r="I240" s="81">
        <v>0.58947499999999997</v>
      </c>
      <c r="J240" s="80"/>
      <c r="K240" s="80"/>
      <c r="L240" s="19"/>
    </row>
    <row r="241" spans="1:12" hidden="1" outlineLevel="2">
      <c r="A241" s="71" t="s">
        <v>5</v>
      </c>
      <c r="B241" s="71" t="s">
        <v>191</v>
      </c>
      <c r="C241" s="71" t="s">
        <v>915</v>
      </c>
      <c r="D241" s="71" t="s">
        <v>635</v>
      </c>
      <c r="E241" s="71" t="s">
        <v>941</v>
      </c>
      <c r="F241" s="79">
        <v>0</v>
      </c>
      <c r="G241" s="80"/>
      <c r="H241" s="79">
        <v>0</v>
      </c>
      <c r="I241" s="81">
        <v>0</v>
      </c>
      <c r="J241" s="79">
        <v>0</v>
      </c>
      <c r="K241" s="79">
        <v>0</v>
      </c>
      <c r="L241" s="19"/>
    </row>
    <row r="242" spans="1:12" hidden="1" outlineLevel="2">
      <c r="A242" s="71" t="s">
        <v>5</v>
      </c>
      <c r="B242" s="71" t="s">
        <v>191</v>
      </c>
      <c r="C242" s="71" t="s">
        <v>915</v>
      </c>
      <c r="D242" s="71" t="s">
        <v>635</v>
      </c>
      <c r="E242" s="71" t="s">
        <v>942</v>
      </c>
      <c r="F242" s="80"/>
      <c r="G242" s="80"/>
      <c r="H242" s="80"/>
      <c r="I242" s="81">
        <v>0</v>
      </c>
      <c r="J242" s="80"/>
      <c r="K242" s="79">
        <v>0.20075000000000004</v>
      </c>
      <c r="L242" s="19"/>
    </row>
    <row r="243" spans="1:12" hidden="1" outlineLevel="2">
      <c r="A243" s="71" t="s">
        <v>5</v>
      </c>
      <c r="B243" s="71" t="s">
        <v>191</v>
      </c>
      <c r="C243" s="71" t="s">
        <v>915</v>
      </c>
      <c r="D243" s="71" t="s">
        <v>635</v>
      </c>
      <c r="E243" s="71" t="s">
        <v>943</v>
      </c>
      <c r="F243" s="79">
        <v>0</v>
      </c>
      <c r="G243" s="80"/>
      <c r="H243" s="79">
        <v>0</v>
      </c>
      <c r="I243" s="81">
        <v>0</v>
      </c>
      <c r="J243" s="79">
        <v>0</v>
      </c>
      <c r="K243" s="79">
        <v>0</v>
      </c>
      <c r="L243" s="19"/>
    </row>
    <row r="244" spans="1:12" hidden="1" outlineLevel="2">
      <c r="A244" s="71" t="s">
        <v>5</v>
      </c>
      <c r="B244" s="71" t="s">
        <v>191</v>
      </c>
      <c r="C244" s="71" t="s">
        <v>915</v>
      </c>
      <c r="D244" s="71" t="s">
        <v>635</v>
      </c>
      <c r="E244" s="71" t="s">
        <v>945</v>
      </c>
      <c r="F244" s="80"/>
      <c r="G244" s="80"/>
      <c r="H244" s="80"/>
      <c r="I244" s="81">
        <v>0</v>
      </c>
      <c r="J244" s="80"/>
      <c r="K244" s="79">
        <v>0</v>
      </c>
      <c r="L244" s="19"/>
    </row>
    <row r="245" spans="1:12" hidden="1" outlineLevel="2">
      <c r="A245" s="71" t="s">
        <v>5</v>
      </c>
      <c r="B245" s="71" t="s">
        <v>191</v>
      </c>
      <c r="C245" s="71" t="s">
        <v>915</v>
      </c>
      <c r="D245" s="71" t="s">
        <v>635</v>
      </c>
      <c r="E245" s="71" t="s">
        <v>946</v>
      </c>
      <c r="F245" s="80"/>
      <c r="G245" s="80"/>
      <c r="H245" s="80"/>
      <c r="I245" s="81">
        <v>0</v>
      </c>
      <c r="J245" s="80"/>
      <c r="K245" s="79">
        <v>0</v>
      </c>
      <c r="L245" s="19"/>
    </row>
    <row r="246" spans="1:12" hidden="1" outlineLevel="2">
      <c r="A246" s="71" t="s">
        <v>5</v>
      </c>
      <c r="B246" s="71" t="s">
        <v>191</v>
      </c>
      <c r="C246" s="71" t="s">
        <v>915</v>
      </c>
      <c r="D246" s="71" t="s">
        <v>635</v>
      </c>
      <c r="E246" s="71" t="s">
        <v>947</v>
      </c>
      <c r="F246" s="80"/>
      <c r="G246" s="80"/>
      <c r="H246" s="80"/>
      <c r="I246" s="81">
        <v>0</v>
      </c>
      <c r="J246" s="80"/>
      <c r="K246" s="80"/>
      <c r="L246" s="19"/>
    </row>
    <row r="247" spans="1:12" hidden="1" outlineLevel="2">
      <c r="A247" s="71" t="s">
        <v>5</v>
      </c>
      <c r="B247" s="71" t="s">
        <v>191</v>
      </c>
      <c r="C247" s="71" t="s">
        <v>915</v>
      </c>
      <c r="D247" s="71" t="s">
        <v>635</v>
      </c>
      <c r="E247" s="71" t="s">
        <v>949</v>
      </c>
      <c r="F247" s="80"/>
      <c r="G247" s="80"/>
      <c r="H247" s="80"/>
      <c r="I247" s="81">
        <v>0</v>
      </c>
      <c r="J247" s="80"/>
      <c r="K247" s="80"/>
      <c r="L247" s="19"/>
    </row>
    <row r="248" spans="1:12" outlineLevel="1" collapsed="1">
      <c r="A248" s="71"/>
      <c r="B248" s="73" t="s">
        <v>2459</v>
      </c>
      <c r="C248" s="71"/>
      <c r="D248" s="71"/>
      <c r="E248" s="71"/>
      <c r="F248" s="80">
        <f t="shared" ref="F248:K248" si="13">SUBTOTAL(9,F225:F247)</f>
        <v>860.92529300000001</v>
      </c>
      <c r="G248" s="80">
        <f t="shared" si="13"/>
        <v>0</v>
      </c>
      <c r="H248" s="80">
        <f t="shared" si="13"/>
        <v>6495.4593499999992</v>
      </c>
      <c r="I248" s="81">
        <f t="shared" si="13"/>
        <v>1103.5474499999998</v>
      </c>
      <c r="J248" s="80">
        <f t="shared" si="13"/>
        <v>11942.6586725</v>
      </c>
      <c r="K248" s="80">
        <f t="shared" si="13"/>
        <v>101.73473225000002</v>
      </c>
      <c r="L248" s="19"/>
    </row>
    <row r="249" spans="1:12" hidden="1" outlineLevel="2">
      <c r="A249" s="71" t="s">
        <v>5</v>
      </c>
      <c r="B249" s="71" t="s">
        <v>192</v>
      </c>
      <c r="C249" s="71" t="s">
        <v>950</v>
      </c>
      <c r="D249" s="71" t="s">
        <v>635</v>
      </c>
      <c r="E249" s="71" t="s">
        <v>951</v>
      </c>
      <c r="F249" s="79">
        <v>0</v>
      </c>
      <c r="G249" s="80"/>
      <c r="H249" s="79">
        <v>0</v>
      </c>
      <c r="I249" s="81">
        <v>0</v>
      </c>
      <c r="J249" s="79">
        <v>0</v>
      </c>
      <c r="K249" s="79">
        <v>0</v>
      </c>
      <c r="L249" s="19"/>
    </row>
    <row r="250" spans="1:12" hidden="1" outlineLevel="2">
      <c r="A250" s="71" t="s">
        <v>5</v>
      </c>
      <c r="B250" s="71" t="s">
        <v>192</v>
      </c>
      <c r="C250" s="71" t="s">
        <v>950</v>
      </c>
      <c r="D250" s="71" t="s">
        <v>635</v>
      </c>
      <c r="E250" s="71" t="s">
        <v>953</v>
      </c>
      <c r="F250" s="79">
        <v>0</v>
      </c>
      <c r="G250" s="80"/>
      <c r="H250" s="79">
        <v>0</v>
      </c>
      <c r="I250" s="81">
        <v>0</v>
      </c>
      <c r="J250" s="79">
        <v>0</v>
      </c>
      <c r="K250" s="79">
        <v>0</v>
      </c>
      <c r="L250" s="19"/>
    </row>
    <row r="251" spans="1:12" hidden="1" outlineLevel="2">
      <c r="A251" s="71" t="s">
        <v>5</v>
      </c>
      <c r="B251" s="71" t="s">
        <v>192</v>
      </c>
      <c r="C251" s="71" t="s">
        <v>950</v>
      </c>
      <c r="D251" s="71" t="s">
        <v>635</v>
      </c>
      <c r="E251" s="71" t="s">
        <v>955</v>
      </c>
      <c r="F251" s="79">
        <v>6.1513199999999997E-2</v>
      </c>
      <c r="G251" s="80"/>
      <c r="H251" s="79">
        <v>7.32294E-2</v>
      </c>
      <c r="I251" s="81">
        <v>5.5656000000000004E-3</v>
      </c>
      <c r="J251" s="79">
        <v>4.392E-4</v>
      </c>
      <c r="K251" s="79">
        <v>4.0274999999999998E-3</v>
      </c>
      <c r="L251" s="19"/>
    </row>
    <row r="252" spans="1:12" outlineLevel="1" collapsed="1">
      <c r="A252" s="71"/>
      <c r="B252" s="73" t="s">
        <v>2460</v>
      </c>
      <c r="C252" s="71"/>
      <c r="D252" s="71"/>
      <c r="E252" s="71"/>
      <c r="F252" s="79">
        <f t="shared" ref="F252:K252" si="14">SUBTOTAL(9,F249:F251)</f>
        <v>6.1513199999999997E-2</v>
      </c>
      <c r="G252" s="80">
        <f t="shared" si="14"/>
        <v>0</v>
      </c>
      <c r="H252" s="79">
        <f t="shared" si="14"/>
        <v>7.32294E-2</v>
      </c>
      <c r="I252" s="81">
        <f t="shared" si="14"/>
        <v>5.5656000000000004E-3</v>
      </c>
      <c r="J252" s="79">
        <f t="shared" si="14"/>
        <v>4.392E-4</v>
      </c>
      <c r="K252" s="79">
        <f t="shared" si="14"/>
        <v>4.0274999999999998E-3</v>
      </c>
      <c r="L252" s="19"/>
    </row>
    <row r="253" spans="1:12" hidden="1" outlineLevel="2">
      <c r="A253" s="71" t="s">
        <v>5</v>
      </c>
      <c r="B253" s="71" t="s">
        <v>193</v>
      </c>
      <c r="C253" s="71" t="s">
        <v>957</v>
      </c>
      <c r="D253" s="71" t="s">
        <v>635</v>
      </c>
      <c r="E253" s="71" t="s">
        <v>958</v>
      </c>
      <c r="F253" s="79">
        <v>16.953303200000001</v>
      </c>
      <c r="G253" s="80"/>
      <c r="H253" s="79">
        <v>3.3906598200000002</v>
      </c>
      <c r="I253" s="81">
        <v>0.46739999999999998</v>
      </c>
      <c r="J253" s="79">
        <v>0.44339400800000006</v>
      </c>
      <c r="K253" s="79">
        <v>4.1731199739999996</v>
      </c>
      <c r="L253" s="19"/>
    </row>
    <row r="254" spans="1:12" outlineLevel="1" collapsed="1">
      <c r="A254" s="71"/>
      <c r="B254" s="73" t="s">
        <v>2461</v>
      </c>
      <c r="C254" s="71"/>
      <c r="D254" s="71"/>
      <c r="E254" s="71"/>
      <c r="F254" s="79">
        <f t="shared" ref="F254:K254" si="15">SUBTOTAL(9,F253:F253)</f>
        <v>16.953303200000001</v>
      </c>
      <c r="G254" s="80">
        <f t="shared" si="15"/>
        <v>0</v>
      </c>
      <c r="H254" s="79">
        <f t="shared" si="15"/>
        <v>3.3906598200000002</v>
      </c>
      <c r="I254" s="81">
        <f t="shared" si="15"/>
        <v>0.46739999999999998</v>
      </c>
      <c r="J254" s="79">
        <f t="shared" si="15"/>
        <v>0.44339400800000006</v>
      </c>
      <c r="K254" s="79">
        <f t="shared" si="15"/>
        <v>4.1731199739999996</v>
      </c>
      <c r="L254" s="19"/>
    </row>
    <row r="255" spans="1:12" hidden="1" outlineLevel="2">
      <c r="A255" s="71" t="s">
        <v>5</v>
      </c>
      <c r="B255" s="71" t="s">
        <v>194</v>
      </c>
      <c r="C255" s="71" t="s">
        <v>959</v>
      </c>
      <c r="D255" s="71" t="s">
        <v>635</v>
      </c>
      <c r="E255" s="71" t="s">
        <v>960</v>
      </c>
      <c r="F255" s="79">
        <v>6.9349999999999995E-2</v>
      </c>
      <c r="G255" s="80"/>
      <c r="H255" s="79">
        <v>4.7285750000000002</v>
      </c>
      <c r="I255" s="81">
        <v>7.0444999999999993</v>
      </c>
      <c r="J255" s="79">
        <v>8.2307500000000005</v>
      </c>
      <c r="K255" s="79">
        <v>2.2757749999999994</v>
      </c>
      <c r="L255" s="19"/>
    </row>
    <row r="256" spans="1:12" hidden="1" outlineLevel="2">
      <c r="A256" s="71" t="s">
        <v>5</v>
      </c>
      <c r="B256" s="71" t="s">
        <v>194</v>
      </c>
      <c r="C256" s="71" t="s">
        <v>959</v>
      </c>
      <c r="D256" s="71" t="s">
        <v>635</v>
      </c>
      <c r="E256" s="71" t="s">
        <v>962</v>
      </c>
      <c r="F256" s="79">
        <v>0</v>
      </c>
      <c r="G256" s="80"/>
      <c r="H256" s="79">
        <v>0</v>
      </c>
      <c r="I256" s="81">
        <v>0</v>
      </c>
      <c r="J256" s="79">
        <v>0</v>
      </c>
      <c r="K256" s="79">
        <v>0</v>
      </c>
      <c r="L256" s="19"/>
    </row>
    <row r="257" spans="1:12" hidden="1" outlineLevel="2">
      <c r="A257" s="71" t="s">
        <v>5</v>
      </c>
      <c r="B257" s="71" t="s">
        <v>194</v>
      </c>
      <c r="C257" s="71" t="s">
        <v>959</v>
      </c>
      <c r="D257" s="71" t="s">
        <v>635</v>
      </c>
      <c r="E257" s="71" t="s">
        <v>963</v>
      </c>
      <c r="F257" s="79">
        <v>0.12227500000000001</v>
      </c>
      <c r="G257" s="80"/>
      <c r="H257" s="79">
        <v>2.3250500000000001</v>
      </c>
      <c r="I257" s="81">
        <v>1.8249999999999999E-2</v>
      </c>
      <c r="J257" s="79">
        <v>0.14599999999999999</v>
      </c>
      <c r="K257" s="79">
        <v>1.2775E-2</v>
      </c>
      <c r="L257" s="19"/>
    </row>
    <row r="258" spans="1:12" hidden="1" outlineLevel="2">
      <c r="A258" s="71" t="s">
        <v>5</v>
      </c>
      <c r="B258" s="71" t="s">
        <v>194</v>
      </c>
      <c r="C258" s="71" t="s">
        <v>959</v>
      </c>
      <c r="D258" s="71" t="s">
        <v>635</v>
      </c>
      <c r="E258" s="71" t="s">
        <v>964</v>
      </c>
      <c r="F258" s="79">
        <v>0</v>
      </c>
      <c r="G258" s="80"/>
      <c r="H258" s="79">
        <v>0</v>
      </c>
      <c r="I258" s="81">
        <v>0</v>
      </c>
      <c r="J258" s="79">
        <v>0</v>
      </c>
      <c r="K258" s="79">
        <v>0</v>
      </c>
      <c r="L258" s="19"/>
    </row>
    <row r="259" spans="1:12" outlineLevel="1" collapsed="1">
      <c r="A259" s="71"/>
      <c r="B259" s="73" t="s">
        <v>2462</v>
      </c>
      <c r="C259" s="71"/>
      <c r="D259" s="71"/>
      <c r="E259" s="71"/>
      <c r="F259" s="79">
        <f t="shared" ref="F259:K259" si="16">SUBTOTAL(9,F255:F258)</f>
        <v>0.19162499999999999</v>
      </c>
      <c r="G259" s="80">
        <f t="shared" si="16"/>
        <v>0</v>
      </c>
      <c r="H259" s="79">
        <f t="shared" si="16"/>
        <v>7.0536250000000003</v>
      </c>
      <c r="I259" s="81">
        <f t="shared" si="16"/>
        <v>7.0627499999999994</v>
      </c>
      <c r="J259" s="79">
        <f t="shared" si="16"/>
        <v>8.3767500000000013</v>
      </c>
      <c r="K259" s="79">
        <f t="shared" si="16"/>
        <v>2.2885499999999994</v>
      </c>
      <c r="L259" s="19"/>
    </row>
    <row r="260" spans="1:12" hidden="1" outlineLevel="2">
      <c r="A260" s="71" t="s">
        <v>5</v>
      </c>
      <c r="B260" s="71" t="s">
        <v>195</v>
      </c>
      <c r="C260" s="71" t="s">
        <v>965</v>
      </c>
      <c r="D260" s="71" t="s">
        <v>635</v>
      </c>
      <c r="E260" s="71" t="s">
        <v>966</v>
      </c>
      <c r="F260" s="79">
        <v>0</v>
      </c>
      <c r="G260" s="80"/>
      <c r="H260" s="79">
        <v>0</v>
      </c>
      <c r="I260" s="81">
        <v>0</v>
      </c>
      <c r="J260" s="79">
        <v>0</v>
      </c>
      <c r="K260" s="79">
        <v>0</v>
      </c>
      <c r="L260" s="19"/>
    </row>
    <row r="261" spans="1:12" hidden="1" outlineLevel="2">
      <c r="A261" s="71" t="s">
        <v>5</v>
      </c>
      <c r="B261" s="71" t="s">
        <v>195</v>
      </c>
      <c r="C261" s="71" t="s">
        <v>965</v>
      </c>
      <c r="D261" s="71" t="s">
        <v>635</v>
      </c>
      <c r="E261" s="71" t="s">
        <v>967</v>
      </c>
      <c r="F261" s="79">
        <v>0</v>
      </c>
      <c r="G261" s="80"/>
      <c r="H261" s="79">
        <v>0</v>
      </c>
      <c r="I261" s="81">
        <v>0</v>
      </c>
      <c r="J261" s="79">
        <v>0</v>
      </c>
      <c r="K261" s="79">
        <v>0</v>
      </c>
      <c r="L261" s="19"/>
    </row>
    <row r="262" spans="1:12" hidden="1" outlineLevel="2">
      <c r="A262" s="71" t="s">
        <v>5</v>
      </c>
      <c r="B262" s="71" t="s">
        <v>195</v>
      </c>
      <c r="C262" s="71" t="s">
        <v>965</v>
      </c>
      <c r="D262" s="71" t="s">
        <v>635</v>
      </c>
      <c r="E262" s="71" t="s">
        <v>968</v>
      </c>
      <c r="F262" s="79">
        <v>0</v>
      </c>
      <c r="G262" s="80"/>
      <c r="H262" s="79">
        <v>0</v>
      </c>
      <c r="I262" s="81">
        <v>0</v>
      </c>
      <c r="J262" s="79">
        <v>0</v>
      </c>
      <c r="K262" s="79">
        <v>0</v>
      </c>
      <c r="L262" s="19"/>
    </row>
    <row r="263" spans="1:12" hidden="1" outlineLevel="2">
      <c r="A263" s="71" t="s">
        <v>5</v>
      </c>
      <c r="B263" s="71" t="s">
        <v>195</v>
      </c>
      <c r="C263" s="71" t="s">
        <v>965</v>
      </c>
      <c r="D263" s="71" t="s">
        <v>635</v>
      </c>
      <c r="E263" s="71" t="s">
        <v>969</v>
      </c>
      <c r="F263" s="79">
        <v>0</v>
      </c>
      <c r="G263" s="80"/>
      <c r="H263" s="79">
        <v>0</v>
      </c>
      <c r="I263" s="81">
        <v>0</v>
      </c>
      <c r="J263" s="79">
        <v>0</v>
      </c>
      <c r="K263" s="79">
        <v>0</v>
      </c>
      <c r="L263" s="19"/>
    </row>
    <row r="264" spans="1:12" hidden="1" outlineLevel="2">
      <c r="A264" s="71" t="s">
        <v>5</v>
      </c>
      <c r="B264" s="71" t="s">
        <v>195</v>
      </c>
      <c r="C264" s="71" t="s">
        <v>965</v>
      </c>
      <c r="D264" s="71" t="s">
        <v>635</v>
      </c>
      <c r="E264" s="71" t="s">
        <v>970</v>
      </c>
      <c r="F264" s="79">
        <v>3.6734999999999997E-2</v>
      </c>
      <c r="G264" s="80"/>
      <c r="H264" s="79">
        <v>4.3709999999999999E-2</v>
      </c>
      <c r="I264" s="81">
        <v>2.48E-3</v>
      </c>
      <c r="J264" s="79">
        <v>3.1E-4</v>
      </c>
      <c r="K264" s="79">
        <v>2.48E-3</v>
      </c>
      <c r="L264" s="19"/>
    </row>
    <row r="265" spans="1:12" hidden="1" outlineLevel="2">
      <c r="A265" s="71" t="s">
        <v>5</v>
      </c>
      <c r="B265" s="71" t="s">
        <v>195</v>
      </c>
      <c r="C265" s="71" t="s">
        <v>965</v>
      </c>
      <c r="D265" s="71" t="s">
        <v>635</v>
      </c>
      <c r="E265" s="71" t="s">
        <v>971</v>
      </c>
      <c r="F265" s="79">
        <v>5.21E-2</v>
      </c>
      <c r="G265" s="80"/>
      <c r="H265" s="79">
        <v>6.2E-2</v>
      </c>
      <c r="I265" s="81">
        <v>3.5000000000000001E-3</v>
      </c>
      <c r="J265" s="79">
        <v>4.0000000000000002E-4</v>
      </c>
      <c r="K265" s="79">
        <v>3.4000000000000002E-3</v>
      </c>
      <c r="L265" s="19"/>
    </row>
    <row r="266" spans="1:12" hidden="1" outlineLevel="2">
      <c r="A266" s="71" t="s">
        <v>5</v>
      </c>
      <c r="B266" s="71" t="s">
        <v>195</v>
      </c>
      <c r="C266" s="71" t="s">
        <v>965</v>
      </c>
      <c r="D266" s="71" t="s">
        <v>635</v>
      </c>
      <c r="E266" s="71" t="s">
        <v>972</v>
      </c>
      <c r="F266" s="79">
        <v>5.0999999999999997E-2</v>
      </c>
      <c r="G266" s="80"/>
      <c r="H266" s="79">
        <v>1.9399999999999997E-2</v>
      </c>
      <c r="I266" s="81">
        <v>3.5000000000000001E-3</v>
      </c>
      <c r="J266" s="79">
        <v>4.0000000000000002E-4</v>
      </c>
      <c r="K266" s="79">
        <v>3.3000000000000004E-3</v>
      </c>
      <c r="L266" s="19"/>
    </row>
    <row r="267" spans="1:12" hidden="1" outlineLevel="2">
      <c r="A267" s="71" t="s">
        <v>5</v>
      </c>
      <c r="B267" s="71" t="s">
        <v>195</v>
      </c>
      <c r="C267" s="71" t="s">
        <v>965</v>
      </c>
      <c r="D267" s="71" t="s">
        <v>635</v>
      </c>
      <c r="E267" s="71" t="s">
        <v>973</v>
      </c>
      <c r="F267" s="79">
        <v>6.9809999999999997E-2</v>
      </c>
      <c r="G267" s="80"/>
      <c r="H267" s="79">
        <v>2.6520000000000002E-2</v>
      </c>
      <c r="I267" s="81">
        <v>4.6800000000000001E-3</v>
      </c>
      <c r="J267" s="79">
        <v>5.8500000000000002E-4</v>
      </c>
      <c r="K267" s="79">
        <v>4.4850000000000003E-3</v>
      </c>
      <c r="L267" s="19"/>
    </row>
    <row r="268" spans="1:12" hidden="1" outlineLevel="2">
      <c r="A268" s="71" t="s">
        <v>5</v>
      </c>
      <c r="B268" s="71" t="s">
        <v>195</v>
      </c>
      <c r="C268" s="71" t="s">
        <v>965</v>
      </c>
      <c r="D268" s="71" t="s">
        <v>635</v>
      </c>
      <c r="E268" s="71" t="s">
        <v>974</v>
      </c>
      <c r="F268" s="79">
        <v>0</v>
      </c>
      <c r="G268" s="80"/>
      <c r="H268" s="79">
        <v>0</v>
      </c>
      <c r="I268" s="81">
        <v>0</v>
      </c>
      <c r="J268" s="79">
        <v>0</v>
      </c>
      <c r="K268" s="79">
        <v>0</v>
      </c>
      <c r="L268" s="19"/>
    </row>
    <row r="269" spans="1:12" hidden="1" outlineLevel="2">
      <c r="A269" s="71" t="s">
        <v>5</v>
      </c>
      <c r="B269" s="71" t="s">
        <v>195</v>
      </c>
      <c r="C269" s="71" t="s">
        <v>965</v>
      </c>
      <c r="D269" s="71" t="s">
        <v>635</v>
      </c>
      <c r="E269" s="71" t="s">
        <v>975</v>
      </c>
      <c r="F269" s="79">
        <v>0.22703999999999999</v>
      </c>
      <c r="G269" s="80"/>
      <c r="H269" s="79">
        <v>0.85487999999999997</v>
      </c>
      <c r="I269" s="81">
        <v>1.4880000000000001E-2</v>
      </c>
      <c r="J269" s="79">
        <v>1.3519999999999999E-2</v>
      </c>
      <c r="K269" s="79">
        <v>2.4079999999999997E-2</v>
      </c>
      <c r="L269" s="19"/>
    </row>
    <row r="270" spans="1:12" outlineLevel="1" collapsed="1">
      <c r="A270" s="71"/>
      <c r="B270" s="73" t="s">
        <v>2463</v>
      </c>
      <c r="C270" s="71"/>
      <c r="D270" s="71"/>
      <c r="E270" s="71"/>
      <c r="F270" s="79">
        <f t="shared" ref="F270:K270" si="17">SUBTOTAL(9,F260:F269)</f>
        <v>0.43668499999999999</v>
      </c>
      <c r="G270" s="80">
        <f t="shared" si="17"/>
        <v>0</v>
      </c>
      <c r="H270" s="79">
        <f t="shared" si="17"/>
        <v>1.00651</v>
      </c>
      <c r="I270" s="81">
        <f t="shared" si="17"/>
        <v>2.9040000000000003E-2</v>
      </c>
      <c r="J270" s="79">
        <f t="shared" si="17"/>
        <v>1.5214999999999999E-2</v>
      </c>
      <c r="K270" s="79">
        <f t="shared" si="17"/>
        <v>3.7745000000000001E-2</v>
      </c>
      <c r="L270" s="19"/>
    </row>
    <row r="271" spans="1:12" hidden="1" outlineLevel="2">
      <c r="A271" s="71" t="s">
        <v>5</v>
      </c>
      <c r="B271" s="71" t="s">
        <v>196</v>
      </c>
      <c r="C271" s="71" t="s">
        <v>976</v>
      </c>
      <c r="D271" s="71" t="s">
        <v>635</v>
      </c>
      <c r="E271" s="71" t="s">
        <v>977</v>
      </c>
      <c r="F271" s="79">
        <v>0</v>
      </c>
      <c r="G271" s="80"/>
      <c r="H271" s="79">
        <v>0</v>
      </c>
      <c r="I271" s="81">
        <v>0</v>
      </c>
      <c r="J271" s="79">
        <v>0</v>
      </c>
      <c r="K271" s="79">
        <v>0</v>
      </c>
      <c r="L271" s="19"/>
    </row>
    <row r="272" spans="1:12" hidden="1" outlineLevel="2">
      <c r="A272" s="71" t="s">
        <v>5</v>
      </c>
      <c r="B272" s="71" t="s">
        <v>196</v>
      </c>
      <c r="C272" s="71" t="s">
        <v>976</v>
      </c>
      <c r="D272" s="71" t="s">
        <v>635</v>
      </c>
      <c r="E272" s="71" t="s">
        <v>979</v>
      </c>
      <c r="F272" s="79">
        <v>0</v>
      </c>
      <c r="G272" s="80"/>
      <c r="H272" s="79">
        <v>0</v>
      </c>
      <c r="I272" s="81">
        <v>0</v>
      </c>
      <c r="J272" s="79">
        <v>0</v>
      </c>
      <c r="K272" s="79">
        <v>0</v>
      </c>
      <c r="L272" s="19"/>
    </row>
    <row r="273" spans="1:12" hidden="1" outlineLevel="2">
      <c r="A273" s="71" t="s">
        <v>5</v>
      </c>
      <c r="B273" s="71" t="s">
        <v>196</v>
      </c>
      <c r="C273" s="71" t="s">
        <v>976</v>
      </c>
      <c r="D273" s="71" t="s">
        <v>635</v>
      </c>
      <c r="E273" s="71" t="s">
        <v>980</v>
      </c>
      <c r="F273" s="79">
        <v>0</v>
      </c>
      <c r="G273" s="80"/>
      <c r="H273" s="79">
        <v>0</v>
      </c>
      <c r="I273" s="81">
        <v>0</v>
      </c>
      <c r="J273" s="79">
        <v>0</v>
      </c>
      <c r="K273" s="79">
        <v>0.852885</v>
      </c>
      <c r="L273" s="19"/>
    </row>
    <row r="274" spans="1:12" outlineLevel="1" collapsed="1">
      <c r="A274" s="71"/>
      <c r="B274" s="73" t="s">
        <v>2464</v>
      </c>
      <c r="C274" s="71"/>
      <c r="D274" s="71"/>
      <c r="E274" s="71"/>
      <c r="F274" s="79">
        <f t="shared" ref="F274:K274" si="18">SUBTOTAL(9,F271:F273)</f>
        <v>0</v>
      </c>
      <c r="G274" s="80">
        <f t="shared" si="18"/>
        <v>0</v>
      </c>
      <c r="H274" s="79">
        <f t="shared" si="18"/>
        <v>0</v>
      </c>
      <c r="I274" s="81">
        <f t="shared" si="18"/>
        <v>0</v>
      </c>
      <c r="J274" s="79">
        <f t="shared" si="18"/>
        <v>0</v>
      </c>
      <c r="K274" s="79">
        <f t="shared" si="18"/>
        <v>0.852885</v>
      </c>
      <c r="L274" s="19"/>
    </row>
    <row r="275" spans="1:12" hidden="1" outlineLevel="2">
      <c r="A275" s="71" t="s">
        <v>5</v>
      </c>
      <c r="B275" s="71" t="s">
        <v>197</v>
      </c>
      <c r="C275" s="71" t="s">
        <v>982</v>
      </c>
      <c r="D275" s="71" t="s">
        <v>635</v>
      </c>
      <c r="E275" s="71" t="s">
        <v>983</v>
      </c>
      <c r="F275" s="79">
        <v>7.4000000000000003E-3</v>
      </c>
      <c r="G275" s="80"/>
      <c r="H275" s="79">
        <v>3.4529999999999998E-2</v>
      </c>
      <c r="I275" s="81">
        <v>0</v>
      </c>
      <c r="J275" s="79">
        <v>2.3E-3</v>
      </c>
      <c r="K275" s="79">
        <v>2.7000000000000001E-3</v>
      </c>
      <c r="L275" s="19"/>
    </row>
    <row r="276" spans="1:12" outlineLevel="1" collapsed="1">
      <c r="A276" s="71"/>
      <c r="B276" s="73" t="s">
        <v>2465</v>
      </c>
      <c r="C276" s="71"/>
      <c r="D276" s="71"/>
      <c r="E276" s="71"/>
      <c r="F276" s="79">
        <f t="shared" ref="F276:K276" si="19">SUBTOTAL(9,F275:F275)</f>
        <v>7.4000000000000003E-3</v>
      </c>
      <c r="G276" s="80">
        <f t="shared" si="19"/>
        <v>0</v>
      </c>
      <c r="H276" s="79">
        <f t="shared" si="19"/>
        <v>3.4529999999999998E-2</v>
      </c>
      <c r="I276" s="81">
        <f t="shared" si="19"/>
        <v>0</v>
      </c>
      <c r="J276" s="79">
        <f t="shared" si="19"/>
        <v>2.3E-3</v>
      </c>
      <c r="K276" s="79">
        <f t="shared" si="19"/>
        <v>2.7000000000000001E-3</v>
      </c>
      <c r="L276" s="19"/>
    </row>
    <row r="277" spans="1:12" hidden="1" outlineLevel="2">
      <c r="A277" s="71" t="s">
        <v>15</v>
      </c>
      <c r="B277" s="71" t="s">
        <v>198</v>
      </c>
      <c r="C277" s="71" t="s">
        <v>985</v>
      </c>
      <c r="D277" s="71" t="s">
        <v>635</v>
      </c>
      <c r="E277" s="71" t="s">
        <v>986</v>
      </c>
      <c r="F277" s="79">
        <v>0.6405818900000001</v>
      </c>
      <c r="G277" s="80"/>
      <c r="H277" s="79">
        <v>0.76259754999999996</v>
      </c>
      <c r="I277" s="81">
        <v>5.7957510000000004E-2</v>
      </c>
      <c r="J277" s="79">
        <v>4.5756099999999999E-3</v>
      </c>
      <c r="K277" s="79">
        <v>4.1942810000000004E-2</v>
      </c>
      <c r="L277" s="19"/>
    </row>
    <row r="278" spans="1:12" hidden="1" outlineLevel="2">
      <c r="A278" s="71" t="s">
        <v>15</v>
      </c>
      <c r="B278" s="71" t="s">
        <v>198</v>
      </c>
      <c r="C278" s="71" t="s">
        <v>985</v>
      </c>
      <c r="D278" s="71" t="s">
        <v>635</v>
      </c>
      <c r="E278" s="71" t="s">
        <v>987</v>
      </c>
      <c r="F278" s="79">
        <v>3.151089995</v>
      </c>
      <c r="G278" s="80"/>
      <c r="H278" s="79">
        <v>3.751297755</v>
      </c>
      <c r="I278" s="81">
        <v>0.28509883499999999</v>
      </c>
      <c r="J278" s="79">
        <v>2.2507940000000001E-2</v>
      </c>
      <c r="K278" s="79">
        <v>0.20632104500000001</v>
      </c>
      <c r="L278" s="19"/>
    </row>
    <row r="279" spans="1:12" hidden="1" outlineLevel="2">
      <c r="A279" s="71" t="s">
        <v>15</v>
      </c>
      <c r="B279" s="71" t="s">
        <v>198</v>
      </c>
      <c r="C279" s="71" t="s">
        <v>985</v>
      </c>
      <c r="D279" s="71" t="s">
        <v>635</v>
      </c>
      <c r="E279" s="71" t="s">
        <v>988</v>
      </c>
      <c r="F279" s="79">
        <v>0.30268</v>
      </c>
      <c r="G279" s="80"/>
      <c r="H279" s="79">
        <v>0.35983499999999996</v>
      </c>
      <c r="I279" s="81">
        <v>2.7368389999999999E-2</v>
      </c>
      <c r="J279" s="79">
        <v>2.1606199999999998E-3</v>
      </c>
      <c r="K279" s="79">
        <v>1.9803000000000001E-2</v>
      </c>
      <c r="L279" s="19"/>
    </row>
    <row r="280" spans="1:12" hidden="1" outlineLevel="2">
      <c r="A280" s="71" t="s">
        <v>15</v>
      </c>
      <c r="B280" s="71" t="s">
        <v>198</v>
      </c>
      <c r="C280" s="71" t="s">
        <v>985</v>
      </c>
      <c r="D280" s="71" t="s">
        <v>635</v>
      </c>
      <c r="E280" s="71" t="s">
        <v>989</v>
      </c>
      <c r="F280" s="79">
        <v>0.42540749999999999</v>
      </c>
      <c r="G280" s="80"/>
      <c r="H280" s="79">
        <v>6.8437499999999998E-2</v>
      </c>
      <c r="I280" s="81">
        <v>3.85075E-2</v>
      </c>
      <c r="J280" s="79">
        <v>3.0386250000000001E-3</v>
      </c>
      <c r="K280" s="79">
        <v>2.7849499999999999E-2</v>
      </c>
      <c r="L280" s="19"/>
    </row>
    <row r="281" spans="1:12" hidden="1" outlineLevel="2">
      <c r="A281" s="71" t="s">
        <v>15</v>
      </c>
      <c r="B281" s="71" t="s">
        <v>198</v>
      </c>
      <c r="C281" s="71" t="s">
        <v>985</v>
      </c>
      <c r="D281" s="71" t="s">
        <v>635</v>
      </c>
      <c r="E281" s="71" t="s">
        <v>990</v>
      </c>
      <c r="F281" s="79">
        <v>0.4446715</v>
      </c>
      <c r="G281" s="80"/>
      <c r="H281" s="79">
        <v>0.52934700000000001</v>
      </c>
      <c r="I281" s="81">
        <v>4.0222000000000001E-2</v>
      </c>
      <c r="J281" s="79">
        <v>3.1758999999999997E-3</v>
      </c>
      <c r="K281" s="79">
        <v>2.912E-2</v>
      </c>
      <c r="L281" s="19"/>
    </row>
    <row r="282" spans="1:12" hidden="1" outlineLevel="2">
      <c r="A282" s="71" t="s">
        <v>15</v>
      </c>
      <c r="B282" s="71" t="s">
        <v>198</v>
      </c>
      <c r="C282" s="71" t="s">
        <v>985</v>
      </c>
      <c r="D282" s="71" t="s">
        <v>635</v>
      </c>
      <c r="E282" s="71" t="s">
        <v>991</v>
      </c>
      <c r="F282" s="79">
        <v>0.111724</v>
      </c>
      <c r="G282" s="80"/>
      <c r="H282" s="79">
        <v>0.13299</v>
      </c>
      <c r="I282" s="81">
        <v>1.0124600000000001E-2</v>
      </c>
      <c r="J282" s="79">
        <v>8.0599999999999997E-4</v>
      </c>
      <c r="K282" s="79">
        <v>7.4399999999999996E-3</v>
      </c>
      <c r="L282" s="19"/>
    </row>
    <row r="283" spans="1:12" hidden="1" outlineLevel="2">
      <c r="A283" s="71" t="s">
        <v>15</v>
      </c>
      <c r="B283" s="71" t="s">
        <v>198</v>
      </c>
      <c r="C283" s="71" t="s">
        <v>985</v>
      </c>
      <c r="D283" s="71" t="s">
        <v>635</v>
      </c>
      <c r="E283" s="71" t="s">
        <v>992</v>
      </c>
      <c r="F283" s="79">
        <v>7.7759999999999996E-2</v>
      </c>
      <c r="G283" s="80"/>
      <c r="H283" s="79">
        <v>9.2421000000000003E-2</v>
      </c>
      <c r="I283" s="81">
        <v>7.0632000000000004E-3</v>
      </c>
      <c r="J283" s="79">
        <v>5.6700000000000001E-4</v>
      </c>
      <c r="K283" s="79">
        <v>5.0827499999999996E-3</v>
      </c>
      <c r="L283" s="19"/>
    </row>
    <row r="284" spans="1:12" hidden="1" outlineLevel="2">
      <c r="A284" s="71" t="s">
        <v>15</v>
      </c>
      <c r="B284" s="71" t="s">
        <v>198</v>
      </c>
      <c r="C284" s="71" t="s">
        <v>985</v>
      </c>
      <c r="D284" s="71" t="s">
        <v>635</v>
      </c>
      <c r="E284" s="71" t="s">
        <v>993</v>
      </c>
      <c r="F284" s="79">
        <v>2.6381000000000002E-2</v>
      </c>
      <c r="G284" s="80"/>
      <c r="H284" s="79">
        <v>3.1407450000000003E-2</v>
      </c>
      <c r="I284" s="81">
        <v>2.3870549999999999E-3</v>
      </c>
      <c r="J284" s="79">
        <v>1.8851499999999999E-4</v>
      </c>
      <c r="K284" s="79">
        <v>1.7273449999999999E-3</v>
      </c>
      <c r="L284" s="19"/>
    </row>
    <row r="285" spans="1:12" hidden="1" outlineLevel="2">
      <c r="A285" s="71" t="s">
        <v>15</v>
      </c>
      <c r="B285" s="71" t="s">
        <v>198</v>
      </c>
      <c r="C285" s="71" t="s">
        <v>985</v>
      </c>
      <c r="D285" s="71" t="s">
        <v>635</v>
      </c>
      <c r="E285" s="71" t="s">
        <v>994</v>
      </c>
      <c r="F285" s="79">
        <v>3.9612599999999998E-2</v>
      </c>
      <c r="G285" s="80"/>
      <c r="H285" s="79">
        <v>4.7160000000000001E-2</v>
      </c>
      <c r="I285" s="81">
        <v>3.5999999999999999E-3</v>
      </c>
      <c r="J285" s="79">
        <v>2.8296000000000007E-4</v>
      </c>
      <c r="K285" s="79">
        <v>2.5919999999999997E-3</v>
      </c>
      <c r="L285" s="19"/>
    </row>
    <row r="286" spans="1:12" hidden="1" outlineLevel="2">
      <c r="A286" s="71" t="s">
        <v>15</v>
      </c>
      <c r="B286" s="71" t="s">
        <v>198</v>
      </c>
      <c r="C286" s="71" t="s">
        <v>985</v>
      </c>
      <c r="D286" s="71" t="s">
        <v>635</v>
      </c>
      <c r="E286" s="71" t="s">
        <v>995</v>
      </c>
      <c r="F286" s="79">
        <v>1.3230750000000001E-2</v>
      </c>
      <c r="G286" s="80"/>
      <c r="H286" s="79">
        <v>1.5795E-2</v>
      </c>
      <c r="I286" s="81">
        <v>1.196325E-3</v>
      </c>
      <c r="J286" s="79">
        <v>9.5549999999999991E-5</v>
      </c>
      <c r="K286" s="79">
        <v>8.6580000000000001E-4</v>
      </c>
      <c r="L286" s="19"/>
    </row>
    <row r="287" spans="1:12" hidden="1" outlineLevel="2">
      <c r="A287" s="71" t="s">
        <v>15</v>
      </c>
      <c r="B287" s="71" t="s">
        <v>198</v>
      </c>
      <c r="C287" s="71" t="s">
        <v>985</v>
      </c>
      <c r="D287" s="71" t="s">
        <v>635</v>
      </c>
      <c r="E287" s="71" t="s">
        <v>996</v>
      </c>
      <c r="F287" s="79">
        <v>6.632064044999999</v>
      </c>
      <c r="G287" s="80"/>
      <c r="H287" s="79">
        <v>7.8953140550000001</v>
      </c>
      <c r="I287" s="81">
        <v>0.60004469999999999</v>
      </c>
      <c r="J287" s="79">
        <v>4.7371950000000003E-2</v>
      </c>
      <c r="K287" s="79">
        <v>0.43424187999999997</v>
      </c>
      <c r="L287" s="19"/>
    </row>
    <row r="288" spans="1:12" hidden="1" outlineLevel="2">
      <c r="A288" s="71" t="s">
        <v>15</v>
      </c>
      <c r="B288" s="71" t="s">
        <v>198</v>
      </c>
      <c r="C288" s="71" t="s">
        <v>985</v>
      </c>
      <c r="D288" s="71" t="s">
        <v>635</v>
      </c>
      <c r="E288" s="71" t="s">
        <v>997</v>
      </c>
      <c r="F288" s="79">
        <v>0</v>
      </c>
      <c r="G288" s="80"/>
      <c r="H288" s="79">
        <v>0</v>
      </c>
      <c r="I288" s="81">
        <v>0</v>
      </c>
      <c r="J288" s="79">
        <v>0</v>
      </c>
      <c r="K288" s="79">
        <v>0.36499999999999999</v>
      </c>
      <c r="L288" s="19"/>
    </row>
    <row r="289" spans="1:12" hidden="1" outlineLevel="2">
      <c r="A289" s="71" t="s">
        <v>15</v>
      </c>
      <c r="B289" s="71" t="s">
        <v>198</v>
      </c>
      <c r="C289" s="71" t="s">
        <v>985</v>
      </c>
      <c r="D289" s="71" t="s">
        <v>635</v>
      </c>
      <c r="E289" s="71" t="s">
        <v>999</v>
      </c>
      <c r="F289" s="79">
        <v>0.10170900000000001</v>
      </c>
      <c r="G289" s="80"/>
      <c r="H289" s="79">
        <v>0.38288699999999998</v>
      </c>
      <c r="I289" s="81">
        <v>0</v>
      </c>
      <c r="J289" s="79">
        <v>3.6251999999999993E-2</v>
      </c>
      <c r="K289" s="79">
        <v>9.8010000000000007E-3</v>
      </c>
      <c r="L289" s="19"/>
    </row>
    <row r="290" spans="1:12" hidden="1" outlineLevel="2">
      <c r="A290" s="71" t="s">
        <v>15</v>
      </c>
      <c r="B290" s="71" t="s">
        <v>198</v>
      </c>
      <c r="C290" s="71" t="s">
        <v>985</v>
      </c>
      <c r="D290" s="71" t="s">
        <v>635</v>
      </c>
      <c r="E290" s="71" t="s">
        <v>1001</v>
      </c>
      <c r="F290" s="79">
        <v>9.4579500000000011E-2</v>
      </c>
      <c r="G290" s="80"/>
      <c r="H290" s="79">
        <v>0.35604799999999998</v>
      </c>
      <c r="I290" s="81">
        <v>0</v>
      </c>
      <c r="J290" s="79">
        <v>3.3710999999999998E-2</v>
      </c>
      <c r="K290" s="79">
        <v>9.1120000000000003E-3</v>
      </c>
      <c r="L290" s="19"/>
    </row>
    <row r="291" spans="1:12" hidden="1" outlineLevel="2">
      <c r="A291" s="71" t="s">
        <v>15</v>
      </c>
      <c r="B291" s="71" t="s">
        <v>198</v>
      </c>
      <c r="C291" s="71" t="s">
        <v>985</v>
      </c>
      <c r="D291" s="71" t="s">
        <v>635</v>
      </c>
      <c r="E291" s="71" t="s">
        <v>1002</v>
      </c>
      <c r="F291" s="79">
        <v>6.4967999999999998E-2</v>
      </c>
      <c r="G291" s="80"/>
      <c r="H291" s="79">
        <v>0.24459999999999998</v>
      </c>
      <c r="I291" s="81">
        <v>0</v>
      </c>
      <c r="J291" s="79">
        <v>2.316E-2</v>
      </c>
      <c r="K291" s="79">
        <v>6.2640000000000005E-3</v>
      </c>
      <c r="L291" s="19"/>
    </row>
    <row r="292" spans="1:12" hidden="1" outlineLevel="2">
      <c r="A292" s="71" t="s">
        <v>15</v>
      </c>
      <c r="B292" s="71" t="s">
        <v>198</v>
      </c>
      <c r="C292" s="71" t="s">
        <v>985</v>
      </c>
      <c r="D292" s="71" t="s">
        <v>635</v>
      </c>
      <c r="E292" s="71" t="s">
        <v>1003</v>
      </c>
      <c r="F292" s="79">
        <v>8.3223500000000006E-2</v>
      </c>
      <c r="G292" s="80"/>
      <c r="H292" s="79">
        <v>0.31330150000000001</v>
      </c>
      <c r="I292" s="81">
        <v>0</v>
      </c>
      <c r="J292" s="79">
        <v>2.9665000000000004E-2</v>
      </c>
      <c r="K292" s="79">
        <v>8.0155000000000001E-3</v>
      </c>
      <c r="L292" s="19"/>
    </row>
    <row r="293" spans="1:12" hidden="1" outlineLevel="2">
      <c r="A293" s="71" t="s">
        <v>15</v>
      </c>
      <c r="B293" s="71" t="s">
        <v>198</v>
      </c>
      <c r="C293" s="71" t="s">
        <v>985</v>
      </c>
      <c r="D293" s="71" t="s">
        <v>635</v>
      </c>
      <c r="E293" s="71" t="s">
        <v>1004</v>
      </c>
      <c r="F293" s="79">
        <v>5.0442000000000001E-2</v>
      </c>
      <c r="G293" s="80"/>
      <c r="H293" s="79">
        <v>0.18990300000000002</v>
      </c>
      <c r="I293" s="81">
        <v>0</v>
      </c>
      <c r="J293" s="79">
        <v>1.7982999999999999E-2</v>
      </c>
      <c r="K293" s="79">
        <v>4.8579999999999995E-3</v>
      </c>
      <c r="L293" s="19"/>
    </row>
    <row r="294" spans="1:12" outlineLevel="1" collapsed="1">
      <c r="A294" s="71"/>
      <c r="B294" s="73" t="s">
        <v>2466</v>
      </c>
      <c r="C294" s="71"/>
      <c r="D294" s="71"/>
      <c r="E294" s="71"/>
      <c r="F294" s="79">
        <f t="shared" ref="F294:K294" si="20">SUBTOTAL(9,F277:F293)</f>
        <v>12.26012528</v>
      </c>
      <c r="G294" s="80">
        <f t="shared" si="20"/>
        <v>0</v>
      </c>
      <c r="H294" s="79">
        <f t="shared" si="20"/>
        <v>15.173341809999998</v>
      </c>
      <c r="I294" s="81">
        <f t="shared" si="20"/>
        <v>1.0735701149999999</v>
      </c>
      <c r="J294" s="79">
        <f t="shared" si="20"/>
        <v>0.22554167</v>
      </c>
      <c r="K294" s="79">
        <f t="shared" si="20"/>
        <v>1.18003663</v>
      </c>
      <c r="L294" s="19"/>
    </row>
    <row r="295" spans="1:12" hidden="1" outlineLevel="2">
      <c r="A295" s="71" t="s">
        <v>15</v>
      </c>
      <c r="B295" s="71" t="s">
        <v>199</v>
      </c>
      <c r="C295" s="71" t="s">
        <v>1005</v>
      </c>
      <c r="D295" s="71" t="s">
        <v>635</v>
      </c>
      <c r="E295" s="71" t="s">
        <v>1006</v>
      </c>
      <c r="F295" s="79">
        <v>2.7499499999999996E-2</v>
      </c>
      <c r="G295" s="80"/>
      <c r="H295" s="79">
        <v>0.10999799999999998</v>
      </c>
      <c r="I295" s="81">
        <v>8.5252499999999998E-3</v>
      </c>
      <c r="J295" s="79">
        <v>5.4999000000000003E-3</v>
      </c>
      <c r="K295" s="79">
        <v>1.3860000000000001E-3</v>
      </c>
      <c r="L295" s="19"/>
    </row>
    <row r="296" spans="1:12" hidden="1" outlineLevel="2">
      <c r="A296" s="71" t="s">
        <v>15</v>
      </c>
      <c r="B296" s="71" t="s">
        <v>199</v>
      </c>
      <c r="C296" s="71" t="s">
        <v>1005</v>
      </c>
      <c r="D296" s="71" t="s">
        <v>635</v>
      </c>
      <c r="E296" s="71" t="s">
        <v>1008</v>
      </c>
      <c r="F296" s="79">
        <v>0</v>
      </c>
      <c r="G296" s="80"/>
      <c r="H296" s="79">
        <v>0</v>
      </c>
      <c r="I296" s="81">
        <v>0</v>
      </c>
      <c r="J296" s="79">
        <v>0</v>
      </c>
      <c r="K296" s="79">
        <v>0</v>
      </c>
      <c r="L296" s="19"/>
    </row>
    <row r="297" spans="1:12" hidden="1" outlineLevel="2">
      <c r="A297" s="71" t="s">
        <v>15</v>
      </c>
      <c r="B297" s="71" t="s">
        <v>199</v>
      </c>
      <c r="C297" s="71" t="s">
        <v>1005</v>
      </c>
      <c r="D297" s="71" t="s">
        <v>635</v>
      </c>
      <c r="E297" s="71" t="s">
        <v>1010</v>
      </c>
      <c r="F297" s="80"/>
      <c r="G297" s="80"/>
      <c r="H297" s="80"/>
      <c r="I297" s="81">
        <v>0</v>
      </c>
      <c r="J297" s="80"/>
      <c r="K297" s="80"/>
      <c r="L297" s="19"/>
    </row>
    <row r="298" spans="1:12" hidden="1" outlineLevel="2">
      <c r="A298" s="71" t="s">
        <v>15</v>
      </c>
      <c r="B298" s="71" t="s">
        <v>199</v>
      </c>
      <c r="C298" s="71" t="s">
        <v>1005</v>
      </c>
      <c r="D298" s="71" t="s">
        <v>635</v>
      </c>
      <c r="E298" s="71" t="s">
        <v>1012</v>
      </c>
      <c r="F298" s="80"/>
      <c r="G298" s="80"/>
      <c r="H298" s="80"/>
      <c r="I298" s="81">
        <v>0.40297540999999998</v>
      </c>
      <c r="J298" s="80"/>
      <c r="K298" s="80"/>
      <c r="L298" s="19"/>
    </row>
    <row r="299" spans="1:12" outlineLevel="1" collapsed="1">
      <c r="A299" s="71"/>
      <c r="B299" s="73" t="s">
        <v>2467</v>
      </c>
      <c r="C299" s="71"/>
      <c r="D299" s="71"/>
      <c r="E299" s="71"/>
      <c r="F299" s="80">
        <f t="shared" ref="F299:K299" si="21">SUBTOTAL(9,F295:F298)</f>
        <v>2.7499499999999996E-2</v>
      </c>
      <c r="G299" s="80">
        <f t="shared" si="21"/>
        <v>0</v>
      </c>
      <c r="H299" s="80">
        <f t="shared" si="21"/>
        <v>0.10999799999999998</v>
      </c>
      <c r="I299" s="81">
        <f t="shared" si="21"/>
        <v>0.41150065999999996</v>
      </c>
      <c r="J299" s="80">
        <f t="shared" si="21"/>
        <v>5.4999000000000003E-3</v>
      </c>
      <c r="K299" s="80">
        <f t="shared" si="21"/>
        <v>1.3860000000000001E-3</v>
      </c>
      <c r="L299" s="19"/>
    </row>
    <row r="300" spans="1:12" hidden="1" outlineLevel="2">
      <c r="A300" s="71" t="s">
        <v>15</v>
      </c>
      <c r="B300" s="71" t="s">
        <v>200</v>
      </c>
      <c r="C300" s="71" t="s">
        <v>1014</v>
      </c>
      <c r="D300" s="71" t="s">
        <v>635</v>
      </c>
      <c r="E300" s="71" t="s">
        <v>1015</v>
      </c>
      <c r="F300" s="79">
        <v>5.475E-2</v>
      </c>
      <c r="G300" s="80"/>
      <c r="H300" s="79">
        <v>6.3874999999999987E-2</v>
      </c>
      <c r="I300" s="81">
        <v>4.914725E-3</v>
      </c>
      <c r="J300" s="79">
        <v>3.8872499999999998E-4</v>
      </c>
      <c r="K300" s="79">
        <v>3.5587499999999998E-3</v>
      </c>
      <c r="L300" s="19"/>
    </row>
    <row r="301" spans="1:12" hidden="1" outlineLevel="2">
      <c r="A301" s="71" t="s">
        <v>15</v>
      </c>
      <c r="B301" s="71" t="s">
        <v>200</v>
      </c>
      <c r="C301" s="71" t="s">
        <v>1014</v>
      </c>
      <c r="D301" s="71" t="s">
        <v>635</v>
      </c>
      <c r="E301" s="71" t="s">
        <v>1016</v>
      </c>
      <c r="F301" s="79">
        <v>5.475E-2</v>
      </c>
      <c r="G301" s="80"/>
      <c r="H301" s="79">
        <v>6.3874999999999987E-2</v>
      </c>
      <c r="I301" s="81">
        <v>4.2559E-3</v>
      </c>
      <c r="J301" s="79">
        <v>3.8872499999999998E-4</v>
      </c>
      <c r="K301" s="79">
        <v>3.5587499999999998E-3</v>
      </c>
      <c r="L301" s="19"/>
    </row>
    <row r="302" spans="1:12" hidden="1" outlineLevel="2">
      <c r="A302" s="71" t="s">
        <v>15</v>
      </c>
      <c r="B302" s="71" t="s">
        <v>200</v>
      </c>
      <c r="C302" s="71" t="s">
        <v>1014</v>
      </c>
      <c r="D302" s="71" t="s">
        <v>635</v>
      </c>
      <c r="E302" s="71" t="s">
        <v>1017</v>
      </c>
      <c r="F302" s="79">
        <v>6.3874999999999987E-2</v>
      </c>
      <c r="G302" s="80"/>
      <c r="H302" s="79">
        <v>7.4824999999999989E-2</v>
      </c>
      <c r="I302" s="81">
        <v>5.7450999999999995E-3</v>
      </c>
      <c r="J302" s="79">
        <v>4.54425E-4</v>
      </c>
      <c r="K302" s="79">
        <v>4.1610000000000006E-3</v>
      </c>
      <c r="L302" s="19"/>
    </row>
    <row r="303" spans="1:12" hidden="1" outlineLevel="2">
      <c r="A303" s="71" t="s">
        <v>15</v>
      </c>
      <c r="B303" s="71" t="s">
        <v>200</v>
      </c>
      <c r="C303" s="71" t="s">
        <v>1014</v>
      </c>
      <c r="D303" s="71" t="s">
        <v>635</v>
      </c>
      <c r="E303" s="71" t="s">
        <v>1018</v>
      </c>
      <c r="F303" s="79">
        <v>2.2807750000000002</v>
      </c>
      <c r="G303" s="80"/>
      <c r="H303" s="79">
        <v>1.0018500000000001</v>
      </c>
      <c r="I303" s="81">
        <v>0.20680000000000001</v>
      </c>
      <c r="J303" s="79">
        <v>2.8100000000000003E-2</v>
      </c>
      <c r="K303" s="79">
        <v>0.2245675</v>
      </c>
      <c r="L303" s="19"/>
    </row>
    <row r="304" spans="1:12" hidden="1" outlineLevel="2">
      <c r="A304" s="71" t="s">
        <v>15</v>
      </c>
      <c r="B304" s="71" t="s">
        <v>200</v>
      </c>
      <c r="C304" s="71" t="s">
        <v>1014</v>
      </c>
      <c r="D304" s="71" t="s">
        <v>635</v>
      </c>
      <c r="E304" s="71" t="s">
        <v>1020</v>
      </c>
      <c r="F304" s="79">
        <v>2.2805050000000002</v>
      </c>
      <c r="G304" s="80"/>
      <c r="H304" s="79">
        <v>1.0007700000000002</v>
      </c>
      <c r="I304" s="81">
        <v>0.20668500000000001</v>
      </c>
      <c r="J304" s="79">
        <v>2.5765000000000003E-2</v>
      </c>
      <c r="K304" s="79">
        <v>0.224549</v>
      </c>
      <c r="L304" s="19"/>
    </row>
    <row r="305" spans="1:12" hidden="1" outlineLevel="2">
      <c r="A305" s="71" t="s">
        <v>15</v>
      </c>
      <c r="B305" s="71" t="s">
        <v>200</v>
      </c>
      <c r="C305" s="71" t="s">
        <v>1014</v>
      </c>
      <c r="D305" s="71" t="s">
        <v>635</v>
      </c>
      <c r="E305" s="71" t="s">
        <v>1021</v>
      </c>
      <c r="F305" s="79">
        <v>2.2805050000000002</v>
      </c>
      <c r="G305" s="80"/>
      <c r="H305" s="79">
        <v>1.0007700000000002</v>
      </c>
      <c r="I305" s="81">
        <v>0.20668500000000001</v>
      </c>
      <c r="J305" s="79">
        <v>2.5765000000000003E-2</v>
      </c>
      <c r="K305" s="79">
        <v>0.224549</v>
      </c>
      <c r="L305" s="19"/>
    </row>
    <row r="306" spans="1:12" hidden="1" outlineLevel="2">
      <c r="A306" s="71" t="s">
        <v>15</v>
      </c>
      <c r="B306" s="71" t="s">
        <v>200</v>
      </c>
      <c r="C306" s="71" t="s">
        <v>1014</v>
      </c>
      <c r="D306" s="71" t="s">
        <v>635</v>
      </c>
      <c r="E306" s="71" t="s">
        <v>1022</v>
      </c>
      <c r="F306" s="79">
        <v>4.7450000000000006E-2</v>
      </c>
      <c r="G306" s="80"/>
      <c r="H306" s="79">
        <v>6.6977500000000006E-3</v>
      </c>
      <c r="I306" s="81">
        <v>4.2559E-3</v>
      </c>
      <c r="J306" s="79">
        <v>3.3579999999999998E-4</v>
      </c>
      <c r="K306" s="79">
        <v>2.8835000000000002E-3</v>
      </c>
      <c r="L306" s="19"/>
    </row>
    <row r="307" spans="1:12" hidden="1" outlineLevel="2">
      <c r="A307" s="71" t="s">
        <v>15</v>
      </c>
      <c r="B307" s="71" t="s">
        <v>200</v>
      </c>
      <c r="C307" s="71" t="s">
        <v>1014</v>
      </c>
      <c r="D307" s="71" t="s">
        <v>635</v>
      </c>
      <c r="E307" s="71" t="s">
        <v>1023</v>
      </c>
      <c r="F307" s="79">
        <v>4.7450000000000006E-2</v>
      </c>
      <c r="G307" s="80"/>
      <c r="H307" s="79">
        <v>6.6977500000000006E-3</v>
      </c>
      <c r="I307" s="81">
        <v>4.2559E-3</v>
      </c>
      <c r="J307" s="79">
        <v>3.3579999999999998E-4</v>
      </c>
      <c r="K307" s="79">
        <v>3.0659999999999997E-3</v>
      </c>
      <c r="L307" s="19"/>
    </row>
    <row r="308" spans="1:12" hidden="1" outlineLevel="2">
      <c r="A308" s="71" t="s">
        <v>15</v>
      </c>
      <c r="B308" s="71" t="s">
        <v>200</v>
      </c>
      <c r="C308" s="71" t="s">
        <v>1014</v>
      </c>
      <c r="D308" s="71" t="s">
        <v>635</v>
      </c>
      <c r="E308" s="71" t="s">
        <v>1024</v>
      </c>
      <c r="F308" s="79">
        <v>0</v>
      </c>
      <c r="G308" s="80"/>
      <c r="H308" s="79">
        <v>0</v>
      </c>
      <c r="I308" s="81">
        <v>0</v>
      </c>
      <c r="J308" s="79">
        <v>0</v>
      </c>
      <c r="K308" s="79">
        <v>0</v>
      </c>
      <c r="L308" s="19"/>
    </row>
    <row r="309" spans="1:12" hidden="1" outlineLevel="2">
      <c r="A309" s="71" t="s">
        <v>15</v>
      </c>
      <c r="B309" s="71" t="s">
        <v>200</v>
      </c>
      <c r="C309" s="71" t="s">
        <v>1014</v>
      </c>
      <c r="D309" s="71" t="s">
        <v>635</v>
      </c>
      <c r="E309" s="71" t="s">
        <v>1026</v>
      </c>
      <c r="F309" s="79">
        <v>0.32838000000000001</v>
      </c>
      <c r="G309" s="80"/>
      <c r="H309" s="79">
        <v>1.4326000000000001</v>
      </c>
      <c r="I309" s="81">
        <v>0</v>
      </c>
      <c r="J309" s="79">
        <v>0.14482</v>
      </c>
      <c r="K309" s="79">
        <v>3.8219999999999997E-2</v>
      </c>
      <c r="L309" s="19"/>
    </row>
    <row r="310" spans="1:12" hidden="1" outlineLevel="2">
      <c r="A310" s="71" t="s">
        <v>15</v>
      </c>
      <c r="B310" s="71" t="s">
        <v>200</v>
      </c>
      <c r="C310" s="71" t="s">
        <v>1014</v>
      </c>
      <c r="D310" s="71" t="s">
        <v>635</v>
      </c>
      <c r="E310" s="71" t="s">
        <v>1027</v>
      </c>
      <c r="F310" s="79">
        <v>0.17004</v>
      </c>
      <c r="G310" s="80"/>
      <c r="H310" s="79">
        <v>0.74177999999999999</v>
      </c>
      <c r="I310" s="81">
        <v>1.196E-2</v>
      </c>
      <c r="J310" s="79">
        <v>7.5009999999999993E-2</v>
      </c>
      <c r="K310" s="79">
        <v>1.9890000000000001E-2</v>
      </c>
      <c r="L310" s="19"/>
    </row>
    <row r="311" spans="1:12" hidden="1" outlineLevel="2">
      <c r="A311" s="71" t="s">
        <v>15</v>
      </c>
      <c r="B311" s="71" t="s">
        <v>200</v>
      </c>
      <c r="C311" s="71" t="s">
        <v>1014</v>
      </c>
      <c r="D311" s="71" t="s">
        <v>635</v>
      </c>
      <c r="E311" s="71" t="s">
        <v>1028</v>
      </c>
      <c r="F311" s="79">
        <v>0.13467999999999999</v>
      </c>
      <c r="G311" s="80"/>
      <c r="H311" s="79">
        <v>0.58786000000000005</v>
      </c>
      <c r="I311" s="81">
        <v>0.14222000000000001</v>
      </c>
      <c r="J311" s="79">
        <v>5.9539999999999996E-2</v>
      </c>
      <c r="K311" s="79">
        <v>1.5599999999999999E-2</v>
      </c>
      <c r="L311" s="19"/>
    </row>
    <row r="312" spans="1:12" hidden="1" outlineLevel="2">
      <c r="A312" s="71" t="s">
        <v>15</v>
      </c>
      <c r="B312" s="71" t="s">
        <v>200</v>
      </c>
      <c r="C312" s="71" t="s">
        <v>1014</v>
      </c>
      <c r="D312" s="71" t="s">
        <v>635</v>
      </c>
      <c r="E312" s="71" t="s">
        <v>1029</v>
      </c>
      <c r="F312" s="79">
        <v>9.1259999999999994E-2</v>
      </c>
      <c r="G312" s="80"/>
      <c r="H312" s="79">
        <v>0.39806000000000002</v>
      </c>
      <c r="I312" s="81">
        <v>6.3491999999999993E-3</v>
      </c>
      <c r="J312" s="79">
        <v>4.0300000000000002E-2</v>
      </c>
      <c r="K312" s="79">
        <v>1.0659999999999999E-2</v>
      </c>
      <c r="L312" s="19"/>
    </row>
    <row r="313" spans="1:12" hidden="1" outlineLevel="2">
      <c r="A313" s="71" t="s">
        <v>15</v>
      </c>
      <c r="B313" s="71" t="s">
        <v>200</v>
      </c>
      <c r="C313" s="71" t="s">
        <v>1014</v>
      </c>
      <c r="D313" s="71" t="s">
        <v>635</v>
      </c>
      <c r="E313" s="71" t="s">
        <v>1030</v>
      </c>
      <c r="F313" s="79">
        <v>0.10920000000000001</v>
      </c>
      <c r="G313" s="80"/>
      <c r="H313" s="79">
        <v>1.3334999999999999</v>
      </c>
      <c r="I313" s="81">
        <v>3.4474999999999999E-2</v>
      </c>
      <c r="J313" s="79">
        <v>1.13575E-3</v>
      </c>
      <c r="K313" s="79">
        <v>2.9049999999999996E-2</v>
      </c>
      <c r="L313" s="19"/>
    </row>
    <row r="314" spans="1:12" outlineLevel="1" collapsed="1">
      <c r="A314" s="71"/>
      <c r="B314" s="73" t="s">
        <v>2468</v>
      </c>
      <c r="C314" s="71"/>
      <c r="D314" s="71"/>
      <c r="E314" s="71"/>
      <c r="F314" s="79">
        <f t="shared" ref="F314:K314" si="22">SUBTOTAL(9,F300:F313)</f>
        <v>7.9436200000000019</v>
      </c>
      <c r="G314" s="80">
        <f t="shared" si="22"/>
        <v>0</v>
      </c>
      <c r="H314" s="79">
        <f t="shared" si="22"/>
        <v>7.7131605000000008</v>
      </c>
      <c r="I314" s="81">
        <f t="shared" si="22"/>
        <v>0.83860172499999996</v>
      </c>
      <c r="J314" s="79">
        <f t="shared" si="22"/>
        <v>0.40233922499999997</v>
      </c>
      <c r="K314" s="79">
        <f t="shared" si="22"/>
        <v>0.80431350000000001</v>
      </c>
      <c r="L314" s="19"/>
    </row>
    <row r="315" spans="1:12" hidden="1" outlineLevel="2">
      <c r="A315" s="71" t="s">
        <v>15</v>
      </c>
      <c r="B315" s="71" t="s">
        <v>201</v>
      </c>
      <c r="C315" s="71" t="s">
        <v>1031</v>
      </c>
      <c r="D315" s="71" t="s">
        <v>635</v>
      </c>
      <c r="E315" s="71" t="s">
        <v>1032</v>
      </c>
      <c r="F315" s="79">
        <v>1.5035000000000001</v>
      </c>
      <c r="G315" s="80"/>
      <c r="H315" s="79">
        <v>8.68</v>
      </c>
      <c r="I315" s="81">
        <v>0.121055</v>
      </c>
      <c r="J315" s="79">
        <v>0</v>
      </c>
      <c r="K315" s="79">
        <v>3.875E-2</v>
      </c>
      <c r="L315" s="19"/>
    </row>
    <row r="316" spans="1:12" hidden="1" outlineLevel="2">
      <c r="A316" s="71" t="s">
        <v>15</v>
      </c>
      <c r="B316" s="71" t="s">
        <v>201</v>
      </c>
      <c r="C316" s="71" t="s">
        <v>1031</v>
      </c>
      <c r="D316" s="71" t="s">
        <v>635</v>
      </c>
      <c r="E316" s="71" t="s">
        <v>1033</v>
      </c>
      <c r="F316" s="79">
        <v>1.9065000000000001</v>
      </c>
      <c r="G316" s="80"/>
      <c r="H316" s="79">
        <v>11.029</v>
      </c>
      <c r="I316" s="81">
        <v>0.15395500000000001</v>
      </c>
      <c r="J316" s="79">
        <v>0</v>
      </c>
      <c r="K316" s="79">
        <v>4.9199999999999994E-2</v>
      </c>
      <c r="L316" s="19"/>
    </row>
    <row r="317" spans="1:12" hidden="1" outlineLevel="2">
      <c r="A317" s="71" t="s">
        <v>15</v>
      </c>
      <c r="B317" s="71" t="s">
        <v>201</v>
      </c>
      <c r="C317" s="71" t="s">
        <v>1031</v>
      </c>
      <c r="D317" s="71" t="s">
        <v>635</v>
      </c>
      <c r="E317" s="71" t="s">
        <v>1034</v>
      </c>
      <c r="F317" s="79">
        <v>1.78</v>
      </c>
      <c r="G317" s="80"/>
      <c r="H317" s="79">
        <v>10.24</v>
      </c>
      <c r="I317" s="81">
        <v>0.14300000000000002</v>
      </c>
      <c r="J317" s="79">
        <v>0</v>
      </c>
      <c r="K317" s="79">
        <v>4.5999999999999999E-2</v>
      </c>
      <c r="L317" s="19"/>
    </row>
    <row r="318" spans="1:12" hidden="1" outlineLevel="2">
      <c r="A318" s="71" t="s">
        <v>15</v>
      </c>
      <c r="B318" s="71" t="s">
        <v>201</v>
      </c>
      <c r="C318" s="71" t="s">
        <v>1031</v>
      </c>
      <c r="D318" s="71" t="s">
        <v>635</v>
      </c>
      <c r="E318" s="71" t="s">
        <v>1035</v>
      </c>
      <c r="F318" s="79">
        <v>2.0924999999999998</v>
      </c>
      <c r="G318" s="80"/>
      <c r="H318" s="79">
        <v>12.0825</v>
      </c>
      <c r="I318" s="81">
        <v>0.16875000000000001</v>
      </c>
      <c r="J318" s="79">
        <v>0</v>
      </c>
      <c r="K318" s="79">
        <v>5.3999999999999999E-2</v>
      </c>
      <c r="L318" s="19"/>
    </row>
    <row r="319" spans="1:12" hidden="1" outlineLevel="2">
      <c r="A319" s="71" t="s">
        <v>15</v>
      </c>
      <c r="B319" s="71" t="s">
        <v>201</v>
      </c>
      <c r="C319" s="71" t="s">
        <v>1031</v>
      </c>
      <c r="D319" s="71" t="s">
        <v>635</v>
      </c>
      <c r="E319" s="71" t="s">
        <v>1036</v>
      </c>
      <c r="F319" s="79">
        <v>1.716</v>
      </c>
      <c r="G319" s="80"/>
      <c r="H319" s="79">
        <v>9.8834999999999997</v>
      </c>
      <c r="I319" s="81">
        <v>0.13810500000000001</v>
      </c>
      <c r="J319" s="79">
        <v>0</v>
      </c>
      <c r="K319" s="79">
        <v>4.4550000000000006E-2</v>
      </c>
      <c r="L319" s="19"/>
    </row>
    <row r="320" spans="1:12" hidden="1" outlineLevel="2">
      <c r="A320" s="71" t="s">
        <v>15</v>
      </c>
      <c r="B320" s="71" t="s">
        <v>201</v>
      </c>
      <c r="C320" s="71" t="s">
        <v>1031</v>
      </c>
      <c r="D320" s="71" t="s">
        <v>635</v>
      </c>
      <c r="E320" s="71" t="s">
        <v>1037</v>
      </c>
      <c r="F320" s="79">
        <v>2.3029999999999999</v>
      </c>
      <c r="G320" s="80"/>
      <c r="H320" s="79">
        <v>13.279</v>
      </c>
      <c r="I320" s="81">
        <v>0.18522000000000002</v>
      </c>
      <c r="J320" s="79">
        <v>0</v>
      </c>
      <c r="K320" s="79">
        <v>5.8799999999999998E-2</v>
      </c>
      <c r="L320" s="19"/>
    </row>
    <row r="321" spans="1:12" hidden="1" outlineLevel="2">
      <c r="A321" s="71" t="s">
        <v>15</v>
      </c>
      <c r="B321" s="71" t="s">
        <v>201</v>
      </c>
      <c r="C321" s="71" t="s">
        <v>1031</v>
      </c>
      <c r="D321" s="71" t="s">
        <v>635</v>
      </c>
      <c r="E321" s="71" t="s">
        <v>1038</v>
      </c>
      <c r="F321" s="79">
        <v>1.9350000000000001</v>
      </c>
      <c r="G321" s="80"/>
      <c r="H321" s="79">
        <v>11.115</v>
      </c>
      <c r="I321" s="81">
        <v>0.155025</v>
      </c>
      <c r="J321" s="79">
        <v>0</v>
      </c>
      <c r="K321" s="79">
        <v>4.9500000000000009E-2</v>
      </c>
      <c r="L321" s="19"/>
    </row>
    <row r="322" spans="1:12" hidden="1" outlineLevel="2">
      <c r="A322" s="71" t="s">
        <v>15</v>
      </c>
      <c r="B322" s="71" t="s">
        <v>201</v>
      </c>
      <c r="C322" s="71" t="s">
        <v>1031</v>
      </c>
      <c r="D322" s="71" t="s">
        <v>635</v>
      </c>
      <c r="E322" s="71" t="s">
        <v>1039</v>
      </c>
      <c r="F322" s="79">
        <v>1.653</v>
      </c>
      <c r="G322" s="80"/>
      <c r="H322" s="79">
        <v>9.5760000000000005</v>
      </c>
      <c r="I322" s="81">
        <v>0.13375999999999999</v>
      </c>
      <c r="J322" s="79">
        <v>0</v>
      </c>
      <c r="K322" s="79">
        <v>4.1800000000000004E-2</v>
      </c>
      <c r="L322" s="19"/>
    </row>
    <row r="323" spans="1:12" outlineLevel="1" collapsed="1">
      <c r="A323" s="71"/>
      <c r="B323" s="73" t="s">
        <v>2469</v>
      </c>
      <c r="C323" s="71"/>
      <c r="D323" s="71"/>
      <c r="E323" s="71"/>
      <c r="F323" s="79">
        <f t="shared" ref="F323:K323" si="23">SUBTOTAL(9,F315:F322)</f>
        <v>14.889500000000002</v>
      </c>
      <c r="G323" s="80">
        <f t="shared" si="23"/>
        <v>0</v>
      </c>
      <c r="H323" s="79">
        <f t="shared" si="23"/>
        <v>85.884999999999991</v>
      </c>
      <c r="I323" s="81">
        <f t="shared" si="23"/>
        <v>1.1988699999999999</v>
      </c>
      <c r="J323" s="79">
        <f t="shared" si="23"/>
        <v>0</v>
      </c>
      <c r="K323" s="79">
        <f t="shared" si="23"/>
        <v>0.3826</v>
      </c>
      <c r="L323" s="19"/>
    </row>
    <row r="324" spans="1:12" hidden="1" outlineLevel="2">
      <c r="A324" s="71" t="s">
        <v>15</v>
      </c>
      <c r="B324" s="71" t="s">
        <v>202</v>
      </c>
      <c r="C324" s="71" t="s">
        <v>1040</v>
      </c>
      <c r="D324" s="71" t="s">
        <v>635</v>
      </c>
      <c r="E324" s="71" t="s">
        <v>1041</v>
      </c>
      <c r="F324" s="79">
        <v>2.2200000000000004E-2</v>
      </c>
      <c r="G324" s="80"/>
      <c r="H324" s="79">
        <v>4.7939999999999996</v>
      </c>
      <c r="I324" s="81">
        <v>7.8E-2</v>
      </c>
      <c r="J324" s="79">
        <v>0.63</v>
      </c>
      <c r="K324" s="79">
        <v>0</v>
      </c>
      <c r="L324" s="19"/>
    </row>
    <row r="325" spans="1:12" hidden="1" outlineLevel="2">
      <c r="A325" s="71" t="s">
        <v>15</v>
      </c>
      <c r="B325" s="71" t="s">
        <v>202</v>
      </c>
      <c r="C325" s="71" t="s">
        <v>1040</v>
      </c>
      <c r="D325" s="71" t="s">
        <v>635</v>
      </c>
      <c r="E325" s="71" t="s">
        <v>1042</v>
      </c>
      <c r="F325" s="79">
        <v>2.4E-2</v>
      </c>
      <c r="G325" s="80"/>
      <c r="H325" s="79">
        <v>5.2</v>
      </c>
      <c r="I325" s="81">
        <v>8.4999999999999992E-2</v>
      </c>
      <c r="J325" s="79">
        <v>0.68500000000000005</v>
      </c>
      <c r="K325" s="79">
        <v>0</v>
      </c>
      <c r="L325" s="19"/>
    </row>
    <row r="326" spans="1:12" hidden="1" outlineLevel="2">
      <c r="A326" s="71" t="s">
        <v>15</v>
      </c>
      <c r="B326" s="71" t="s">
        <v>202</v>
      </c>
      <c r="C326" s="71" t="s">
        <v>1040</v>
      </c>
      <c r="D326" s="71" t="s">
        <v>635</v>
      </c>
      <c r="E326" s="71" t="s">
        <v>1043</v>
      </c>
      <c r="F326" s="79">
        <v>9.2218499999999999</v>
      </c>
      <c r="G326" s="80"/>
      <c r="H326" s="79">
        <v>25.596</v>
      </c>
      <c r="I326" s="81">
        <v>0.82350000000000001</v>
      </c>
      <c r="J326" s="79">
        <v>9.4500000000000001E-2</v>
      </c>
      <c r="K326" s="79">
        <v>0</v>
      </c>
      <c r="L326" s="19"/>
    </row>
    <row r="327" spans="1:12" hidden="1" outlineLevel="2">
      <c r="A327" s="71" t="s">
        <v>15</v>
      </c>
      <c r="B327" s="71" t="s">
        <v>202</v>
      </c>
      <c r="C327" s="71" t="s">
        <v>1040</v>
      </c>
      <c r="D327" s="71" t="s">
        <v>635</v>
      </c>
      <c r="E327" s="71" t="s">
        <v>1044</v>
      </c>
      <c r="F327" s="79">
        <v>0.82825000000000004</v>
      </c>
      <c r="G327" s="80"/>
      <c r="H327" s="79">
        <v>1.4</v>
      </c>
      <c r="I327" s="81">
        <v>0.04</v>
      </c>
      <c r="J327" s="79">
        <v>0</v>
      </c>
      <c r="K327" s="79">
        <v>0</v>
      </c>
      <c r="L327" s="19"/>
    </row>
    <row r="328" spans="1:12" hidden="1" outlineLevel="2">
      <c r="A328" s="71" t="s">
        <v>15</v>
      </c>
      <c r="B328" s="71" t="s">
        <v>202</v>
      </c>
      <c r="C328" s="71" t="s">
        <v>1040</v>
      </c>
      <c r="D328" s="71" t="s">
        <v>635</v>
      </c>
      <c r="E328" s="71" t="s">
        <v>1045</v>
      </c>
      <c r="F328" s="79">
        <v>0</v>
      </c>
      <c r="G328" s="80"/>
      <c r="H328" s="79">
        <v>0</v>
      </c>
      <c r="I328" s="81">
        <v>0</v>
      </c>
      <c r="J328" s="79">
        <v>0</v>
      </c>
      <c r="K328" s="79">
        <v>0</v>
      </c>
      <c r="L328" s="19"/>
    </row>
    <row r="329" spans="1:12" hidden="1" outlineLevel="2">
      <c r="A329" s="71" t="s">
        <v>15</v>
      </c>
      <c r="B329" s="71" t="s">
        <v>202</v>
      </c>
      <c r="C329" s="71" t="s">
        <v>1040</v>
      </c>
      <c r="D329" s="71" t="s">
        <v>635</v>
      </c>
      <c r="E329" s="71" t="s">
        <v>1046</v>
      </c>
      <c r="F329" s="79">
        <v>0</v>
      </c>
      <c r="G329" s="80"/>
      <c r="H329" s="79">
        <v>0</v>
      </c>
      <c r="I329" s="81">
        <v>0</v>
      </c>
      <c r="J329" s="79">
        <v>0</v>
      </c>
      <c r="K329" s="79">
        <v>0</v>
      </c>
      <c r="L329" s="19"/>
    </row>
    <row r="330" spans="1:12" outlineLevel="1" collapsed="1">
      <c r="A330" s="71"/>
      <c r="B330" s="73" t="s">
        <v>2470</v>
      </c>
      <c r="C330" s="71"/>
      <c r="D330" s="71"/>
      <c r="E330" s="71"/>
      <c r="F330" s="79">
        <f t="shared" ref="F330:K330" si="24">SUBTOTAL(9,F324:F329)</f>
        <v>10.096300000000001</v>
      </c>
      <c r="G330" s="80">
        <f t="shared" si="24"/>
        <v>0</v>
      </c>
      <c r="H330" s="79">
        <f t="shared" si="24"/>
        <v>36.99</v>
      </c>
      <c r="I330" s="81">
        <f t="shared" si="24"/>
        <v>1.0265</v>
      </c>
      <c r="J330" s="79">
        <f t="shared" si="24"/>
        <v>1.4095</v>
      </c>
      <c r="K330" s="79">
        <f t="shared" si="24"/>
        <v>0</v>
      </c>
      <c r="L330" s="19"/>
    </row>
    <row r="331" spans="1:12" hidden="1" outlineLevel="2">
      <c r="A331" s="71" t="s">
        <v>15</v>
      </c>
      <c r="B331" s="71" t="s">
        <v>203</v>
      </c>
      <c r="C331" s="71" t="s">
        <v>1047</v>
      </c>
      <c r="D331" s="71" t="s">
        <v>635</v>
      </c>
      <c r="E331" s="71" t="s">
        <v>1048</v>
      </c>
      <c r="F331" s="79">
        <v>76.304500000000004</v>
      </c>
      <c r="G331" s="80"/>
      <c r="H331" s="79">
        <v>1195.278</v>
      </c>
      <c r="I331" s="81">
        <v>116.60550000000001</v>
      </c>
      <c r="J331" s="79">
        <v>2596.9315000000001</v>
      </c>
      <c r="K331" s="79">
        <v>16.330500000000001</v>
      </c>
      <c r="L331" s="19"/>
    </row>
    <row r="332" spans="1:12" hidden="1" outlineLevel="2">
      <c r="A332" s="71" t="s">
        <v>15</v>
      </c>
      <c r="B332" s="71" t="s">
        <v>203</v>
      </c>
      <c r="C332" s="71" t="s">
        <v>1047</v>
      </c>
      <c r="D332" s="71" t="s">
        <v>635</v>
      </c>
      <c r="E332" s="71" t="s">
        <v>1050</v>
      </c>
      <c r="F332" s="79">
        <v>76.638000000000005</v>
      </c>
      <c r="G332" s="80"/>
      <c r="H332" s="79">
        <v>1302.422</v>
      </c>
      <c r="I332" s="81">
        <v>129.95600000000002</v>
      </c>
      <c r="J332" s="79">
        <v>3085.13</v>
      </c>
      <c r="K332" s="79">
        <v>16.43</v>
      </c>
      <c r="L332" s="19"/>
    </row>
    <row r="333" spans="1:12" hidden="1" outlineLevel="2">
      <c r="A333" s="71" t="s">
        <v>15</v>
      </c>
      <c r="B333" s="71" t="s">
        <v>203</v>
      </c>
      <c r="C333" s="71" t="s">
        <v>1047</v>
      </c>
      <c r="D333" s="71" t="s">
        <v>635</v>
      </c>
      <c r="E333" s="71" t="s">
        <v>1051</v>
      </c>
      <c r="F333" s="79">
        <v>2.0300000000000002E-2</v>
      </c>
      <c r="G333" s="80"/>
      <c r="H333" s="79">
        <v>5.4109999999999996</v>
      </c>
      <c r="I333" s="81">
        <v>7.0699999999999999E-2</v>
      </c>
      <c r="J333" s="79">
        <v>0.51100000000000001</v>
      </c>
      <c r="K333" s="79">
        <v>0</v>
      </c>
      <c r="L333" s="19"/>
    </row>
    <row r="334" spans="1:12" hidden="1" outlineLevel="2">
      <c r="A334" s="71" t="s">
        <v>15</v>
      </c>
      <c r="B334" s="71" t="s">
        <v>203</v>
      </c>
      <c r="C334" s="71" t="s">
        <v>1047</v>
      </c>
      <c r="D334" s="71" t="s">
        <v>635</v>
      </c>
      <c r="E334" s="71" t="s">
        <v>1052</v>
      </c>
      <c r="F334" s="79">
        <v>0.30154999999999998</v>
      </c>
      <c r="G334" s="80"/>
      <c r="H334" s="79">
        <v>1.4507000000000001</v>
      </c>
      <c r="I334" s="81">
        <v>9.7799999999999998E-2</v>
      </c>
      <c r="J334" s="79">
        <v>1.2224999999999999</v>
      </c>
      <c r="K334" s="79">
        <v>8.150000000000001E-3</v>
      </c>
      <c r="L334" s="19"/>
    </row>
    <row r="335" spans="1:12" hidden="1" outlineLevel="2">
      <c r="A335" s="71" t="s">
        <v>15</v>
      </c>
      <c r="B335" s="71" t="s">
        <v>203</v>
      </c>
      <c r="C335" s="71" t="s">
        <v>1047</v>
      </c>
      <c r="D335" s="71" t="s">
        <v>635</v>
      </c>
      <c r="E335" s="71" t="s">
        <v>1053</v>
      </c>
      <c r="F335" s="79">
        <v>3.7399999999999996E-2</v>
      </c>
      <c r="G335" s="80"/>
      <c r="H335" s="79">
        <v>0.14959999999999998</v>
      </c>
      <c r="I335" s="81">
        <v>1.1000000000000001E-2</v>
      </c>
      <c r="J335" s="79">
        <v>0.154</v>
      </c>
      <c r="K335" s="79">
        <v>2.2000000000000001E-3</v>
      </c>
      <c r="L335" s="19"/>
    </row>
    <row r="336" spans="1:12" hidden="1" outlineLevel="2">
      <c r="A336" s="71" t="s">
        <v>15</v>
      </c>
      <c r="B336" s="71" t="s">
        <v>203</v>
      </c>
      <c r="C336" s="71" t="s">
        <v>1047</v>
      </c>
      <c r="D336" s="71" t="s">
        <v>635</v>
      </c>
      <c r="E336" s="71" t="s">
        <v>1054</v>
      </c>
      <c r="F336" s="80"/>
      <c r="G336" s="80"/>
      <c r="H336" s="80"/>
      <c r="I336" s="81">
        <v>0</v>
      </c>
      <c r="J336" s="80"/>
      <c r="K336" s="80"/>
      <c r="L336" s="19"/>
    </row>
    <row r="337" spans="1:12" hidden="1" outlineLevel="2">
      <c r="A337" s="71" t="s">
        <v>15</v>
      </c>
      <c r="B337" s="71" t="s">
        <v>203</v>
      </c>
      <c r="C337" s="71" t="s">
        <v>1047</v>
      </c>
      <c r="D337" s="71" t="s">
        <v>635</v>
      </c>
      <c r="E337" s="71" t="s">
        <v>1056</v>
      </c>
      <c r="F337" s="79">
        <v>0</v>
      </c>
      <c r="G337" s="80"/>
      <c r="H337" s="79">
        <v>0</v>
      </c>
      <c r="I337" s="81">
        <v>0</v>
      </c>
      <c r="J337" s="79">
        <v>0</v>
      </c>
      <c r="K337" s="79">
        <v>0</v>
      </c>
      <c r="L337" s="19"/>
    </row>
    <row r="338" spans="1:12" outlineLevel="1" collapsed="1">
      <c r="A338" s="71"/>
      <c r="B338" s="73" t="s">
        <v>2471</v>
      </c>
      <c r="C338" s="71"/>
      <c r="D338" s="71"/>
      <c r="E338" s="71"/>
      <c r="F338" s="79">
        <f t="shared" ref="F338:K338" si="25">SUBTOTAL(9,F331:F337)</f>
        <v>153.30174999999997</v>
      </c>
      <c r="G338" s="80">
        <f t="shared" si="25"/>
        <v>0</v>
      </c>
      <c r="H338" s="79">
        <f t="shared" si="25"/>
        <v>2504.7112999999999</v>
      </c>
      <c r="I338" s="81">
        <f t="shared" si="25"/>
        <v>246.74100000000001</v>
      </c>
      <c r="J338" s="79">
        <f t="shared" si="25"/>
        <v>5683.9490000000005</v>
      </c>
      <c r="K338" s="79">
        <f t="shared" si="25"/>
        <v>32.770850000000003</v>
      </c>
      <c r="L338" s="19"/>
    </row>
    <row r="339" spans="1:12" hidden="1" outlineLevel="2">
      <c r="A339" s="71" t="s">
        <v>15</v>
      </c>
      <c r="B339" s="71" t="s">
        <v>204</v>
      </c>
      <c r="C339" s="71" t="s">
        <v>1058</v>
      </c>
      <c r="D339" s="71" t="s">
        <v>635</v>
      </c>
      <c r="E339" s="71" t="s">
        <v>1059</v>
      </c>
      <c r="F339" s="79">
        <v>0.72210000000000008</v>
      </c>
      <c r="G339" s="80"/>
      <c r="H339" s="79">
        <v>0.85260000000000002</v>
      </c>
      <c r="I339" s="81">
        <v>0.10439999999999999</v>
      </c>
      <c r="J339" s="79">
        <v>5.2199999999999998E-3</v>
      </c>
      <c r="K339" s="79">
        <v>4.3499999999999997E-2</v>
      </c>
      <c r="L339" s="19"/>
    </row>
    <row r="340" spans="1:12" hidden="1" outlineLevel="2">
      <c r="A340" s="71" t="s">
        <v>15</v>
      </c>
      <c r="B340" s="71" t="s">
        <v>204</v>
      </c>
      <c r="C340" s="71" t="s">
        <v>1058</v>
      </c>
      <c r="D340" s="71" t="s">
        <v>635</v>
      </c>
      <c r="E340" s="71" t="s">
        <v>1060</v>
      </c>
      <c r="F340" s="79">
        <v>1.3028999999999999</v>
      </c>
      <c r="G340" s="80"/>
      <c r="H340" s="79">
        <v>1.548</v>
      </c>
      <c r="I340" s="81">
        <v>0.12254999999999999</v>
      </c>
      <c r="J340" s="79">
        <v>9.0300000000000016E-3</v>
      </c>
      <c r="K340" s="79">
        <v>8.3850000000000008E-2</v>
      </c>
      <c r="L340" s="19"/>
    </row>
    <row r="341" spans="1:12" hidden="1" outlineLevel="2">
      <c r="A341" s="71" t="s">
        <v>15</v>
      </c>
      <c r="B341" s="71" t="s">
        <v>204</v>
      </c>
      <c r="C341" s="71" t="s">
        <v>1058</v>
      </c>
      <c r="D341" s="71" t="s">
        <v>635</v>
      </c>
      <c r="E341" s="71" t="s">
        <v>1061</v>
      </c>
      <c r="F341" s="79">
        <v>0</v>
      </c>
      <c r="G341" s="80"/>
      <c r="H341" s="79">
        <v>0</v>
      </c>
      <c r="I341" s="81">
        <v>0</v>
      </c>
      <c r="J341" s="79">
        <v>0</v>
      </c>
      <c r="K341" s="79">
        <v>13.535</v>
      </c>
      <c r="L341" s="19"/>
    </row>
    <row r="342" spans="1:12" hidden="1" outlineLevel="2">
      <c r="A342" s="71" t="s">
        <v>15</v>
      </c>
      <c r="B342" s="71" t="s">
        <v>204</v>
      </c>
      <c r="C342" s="71" t="s">
        <v>1058</v>
      </c>
      <c r="D342" s="71" t="s">
        <v>635</v>
      </c>
      <c r="E342" s="71" t="s">
        <v>1064</v>
      </c>
      <c r="F342" s="79">
        <v>0</v>
      </c>
      <c r="G342" s="80"/>
      <c r="H342" s="79">
        <v>0</v>
      </c>
      <c r="I342" s="81">
        <v>0</v>
      </c>
      <c r="J342" s="79">
        <v>0</v>
      </c>
      <c r="K342" s="79">
        <v>314.52050000000003</v>
      </c>
      <c r="L342" s="19"/>
    </row>
    <row r="343" spans="1:12" hidden="1" outlineLevel="2">
      <c r="A343" s="71" t="s">
        <v>15</v>
      </c>
      <c r="B343" s="71" t="s">
        <v>204</v>
      </c>
      <c r="C343" s="71" t="s">
        <v>1058</v>
      </c>
      <c r="D343" s="71" t="s">
        <v>635</v>
      </c>
      <c r="E343" s="71" t="s">
        <v>1065</v>
      </c>
      <c r="F343" s="79">
        <v>0</v>
      </c>
      <c r="G343" s="80"/>
      <c r="H343" s="79">
        <v>0</v>
      </c>
      <c r="I343" s="81">
        <v>0</v>
      </c>
      <c r="J343" s="79">
        <v>0</v>
      </c>
      <c r="K343" s="79">
        <v>1.8550000000000003E-3</v>
      </c>
      <c r="L343" s="19"/>
    </row>
    <row r="344" spans="1:12" hidden="1" outlineLevel="2">
      <c r="A344" s="71" t="s">
        <v>15</v>
      </c>
      <c r="B344" s="71" t="s">
        <v>204</v>
      </c>
      <c r="C344" s="71" t="s">
        <v>1058</v>
      </c>
      <c r="D344" s="71" t="s">
        <v>635</v>
      </c>
      <c r="E344" s="71" t="s">
        <v>1067</v>
      </c>
      <c r="F344" s="79">
        <v>0</v>
      </c>
      <c r="G344" s="80"/>
      <c r="H344" s="79">
        <v>0</v>
      </c>
      <c r="I344" s="81">
        <v>0</v>
      </c>
      <c r="J344" s="79">
        <v>0</v>
      </c>
      <c r="K344" s="79">
        <v>1.2138</v>
      </c>
      <c r="L344" s="19"/>
    </row>
    <row r="345" spans="1:12" hidden="1" outlineLevel="2">
      <c r="A345" s="71" t="s">
        <v>15</v>
      </c>
      <c r="B345" s="71" t="s">
        <v>204</v>
      </c>
      <c r="C345" s="71" t="s">
        <v>1058</v>
      </c>
      <c r="D345" s="71" t="s">
        <v>635</v>
      </c>
      <c r="E345" s="71" t="s">
        <v>1068</v>
      </c>
      <c r="F345" s="80"/>
      <c r="G345" s="80"/>
      <c r="H345" s="80"/>
      <c r="I345" s="81">
        <v>0</v>
      </c>
      <c r="J345" s="80"/>
      <c r="K345" s="79">
        <v>0</v>
      </c>
      <c r="L345" s="19"/>
    </row>
    <row r="346" spans="1:12" hidden="1" outlineLevel="2">
      <c r="A346" s="71" t="s">
        <v>15</v>
      </c>
      <c r="B346" s="71" t="s">
        <v>204</v>
      </c>
      <c r="C346" s="71" t="s">
        <v>1058</v>
      </c>
      <c r="D346" s="71" t="s">
        <v>635</v>
      </c>
      <c r="E346" s="71" t="s">
        <v>1069</v>
      </c>
      <c r="F346" s="79">
        <v>0</v>
      </c>
      <c r="G346" s="80"/>
      <c r="H346" s="79">
        <v>0</v>
      </c>
      <c r="I346" s="81">
        <v>0</v>
      </c>
      <c r="J346" s="79">
        <v>0</v>
      </c>
      <c r="K346" s="79">
        <v>1.6140650000000001</v>
      </c>
      <c r="L346" s="19"/>
    </row>
    <row r="347" spans="1:12" outlineLevel="1" collapsed="1">
      <c r="A347" s="71"/>
      <c r="B347" s="73" t="s">
        <v>2472</v>
      </c>
      <c r="C347" s="71"/>
      <c r="D347" s="71"/>
      <c r="E347" s="71"/>
      <c r="F347" s="79">
        <f t="shared" ref="F347:K347" si="26">SUBTOTAL(9,F339:F346)</f>
        <v>2.0249999999999999</v>
      </c>
      <c r="G347" s="80">
        <f t="shared" si="26"/>
        <v>0</v>
      </c>
      <c r="H347" s="79">
        <f t="shared" si="26"/>
        <v>2.4005999999999998</v>
      </c>
      <c r="I347" s="81">
        <f t="shared" si="26"/>
        <v>0.22694999999999999</v>
      </c>
      <c r="J347" s="79">
        <f t="shared" si="26"/>
        <v>1.4250000000000002E-2</v>
      </c>
      <c r="K347" s="79">
        <f t="shared" si="26"/>
        <v>331.01256999999998</v>
      </c>
      <c r="L347" s="19"/>
    </row>
    <row r="348" spans="1:12" hidden="1" outlineLevel="2">
      <c r="A348" s="71" t="s">
        <v>15</v>
      </c>
      <c r="B348" s="71" t="s">
        <v>205</v>
      </c>
      <c r="C348" s="71" t="s">
        <v>1070</v>
      </c>
      <c r="D348" s="71" t="s">
        <v>635</v>
      </c>
      <c r="E348" s="71" t="s">
        <v>1071</v>
      </c>
      <c r="F348" s="79">
        <v>0.77349999999999997</v>
      </c>
      <c r="G348" s="80"/>
      <c r="H348" s="79">
        <v>3.0939999999999999</v>
      </c>
      <c r="I348" s="81">
        <v>0</v>
      </c>
      <c r="J348" s="79">
        <v>3.9767000000000001</v>
      </c>
      <c r="K348" s="79">
        <v>3.0940000000000002E-2</v>
      </c>
      <c r="L348" s="19"/>
    </row>
    <row r="349" spans="1:12" hidden="1" outlineLevel="2">
      <c r="A349" s="71" t="s">
        <v>15</v>
      </c>
      <c r="B349" s="71" t="s">
        <v>205</v>
      </c>
      <c r="C349" s="71" t="s">
        <v>1070</v>
      </c>
      <c r="D349" s="71" t="s">
        <v>635</v>
      </c>
      <c r="E349" s="71" t="s">
        <v>1073</v>
      </c>
      <c r="F349" s="79">
        <v>2.1527999999999996</v>
      </c>
      <c r="G349" s="80"/>
      <c r="H349" s="79">
        <v>65.338859999999997</v>
      </c>
      <c r="I349" s="81">
        <v>106.057002</v>
      </c>
      <c r="J349" s="79">
        <v>55.005420000000001</v>
      </c>
      <c r="K349" s="79">
        <v>0.95910000000000006</v>
      </c>
      <c r="L349" s="19"/>
    </row>
    <row r="350" spans="1:12" hidden="1" outlineLevel="2">
      <c r="A350" s="71" t="s">
        <v>15</v>
      </c>
      <c r="B350" s="71" t="s">
        <v>205</v>
      </c>
      <c r="C350" s="71" t="s">
        <v>1070</v>
      </c>
      <c r="D350" s="71" t="s">
        <v>635</v>
      </c>
      <c r="E350" s="71" t="s">
        <v>1075</v>
      </c>
      <c r="F350" s="79">
        <v>2.8091280000000003</v>
      </c>
      <c r="G350" s="80"/>
      <c r="H350" s="79">
        <v>94.720439999999996</v>
      </c>
      <c r="I350" s="81">
        <v>127.6086</v>
      </c>
      <c r="J350" s="79">
        <v>65.834279999999993</v>
      </c>
      <c r="K350" s="79">
        <v>1.25166</v>
      </c>
      <c r="L350" s="19"/>
    </row>
    <row r="351" spans="1:12" hidden="1" outlineLevel="2">
      <c r="A351" s="71" t="s">
        <v>15</v>
      </c>
      <c r="B351" s="71" t="s">
        <v>205</v>
      </c>
      <c r="C351" s="71" t="s">
        <v>1070</v>
      </c>
      <c r="D351" s="71" t="s">
        <v>635</v>
      </c>
      <c r="E351" s="71" t="s">
        <v>1076</v>
      </c>
      <c r="F351" s="79">
        <v>2.5300500000000001</v>
      </c>
      <c r="G351" s="80"/>
      <c r="H351" s="79">
        <v>107.10044000000001</v>
      </c>
      <c r="I351" s="81">
        <v>88.988956000000002</v>
      </c>
      <c r="J351" s="79">
        <v>45.345509999999997</v>
      </c>
      <c r="K351" s="79">
        <v>1.1272500000000001</v>
      </c>
      <c r="L351" s="19"/>
    </row>
    <row r="352" spans="1:12" hidden="1" outlineLevel="2">
      <c r="A352" s="71" t="s">
        <v>15</v>
      </c>
      <c r="B352" s="71" t="s">
        <v>205</v>
      </c>
      <c r="C352" s="71" t="s">
        <v>1070</v>
      </c>
      <c r="D352" s="71" t="s">
        <v>635</v>
      </c>
      <c r="E352" s="71" t="s">
        <v>1077</v>
      </c>
      <c r="F352" s="79">
        <v>1.3189000000000002</v>
      </c>
      <c r="G352" s="80"/>
      <c r="H352" s="79">
        <v>52.48254</v>
      </c>
      <c r="I352" s="81">
        <v>50.525002000000001</v>
      </c>
      <c r="J352" s="79">
        <v>26.087599999999998</v>
      </c>
      <c r="K352" s="79">
        <v>0.58926999999999996</v>
      </c>
      <c r="L352" s="19"/>
    </row>
    <row r="353" spans="1:12" hidden="1" outlineLevel="2">
      <c r="A353" s="71" t="s">
        <v>15</v>
      </c>
      <c r="B353" s="71" t="s">
        <v>205</v>
      </c>
      <c r="C353" s="71" t="s">
        <v>1070</v>
      </c>
      <c r="D353" s="71" t="s">
        <v>635</v>
      </c>
      <c r="E353" s="71" t="s">
        <v>1078</v>
      </c>
      <c r="F353" s="79">
        <v>0.98643999999999998</v>
      </c>
      <c r="G353" s="80"/>
      <c r="H353" s="79">
        <v>13.540800000000001</v>
      </c>
      <c r="I353" s="81">
        <v>0</v>
      </c>
      <c r="J353" s="79">
        <v>1.4814799999999999E-2</v>
      </c>
      <c r="K353" s="79">
        <v>3.458E-2</v>
      </c>
      <c r="L353" s="19"/>
    </row>
    <row r="354" spans="1:12" hidden="1" outlineLevel="2">
      <c r="A354" s="71" t="s">
        <v>15</v>
      </c>
      <c r="B354" s="71" t="s">
        <v>205</v>
      </c>
      <c r="C354" s="71" t="s">
        <v>1070</v>
      </c>
      <c r="D354" s="71" t="s">
        <v>635</v>
      </c>
      <c r="E354" s="71" t="s">
        <v>1079</v>
      </c>
      <c r="F354" s="79">
        <v>0</v>
      </c>
      <c r="G354" s="80"/>
      <c r="H354" s="79">
        <v>0</v>
      </c>
      <c r="I354" s="81">
        <v>0</v>
      </c>
      <c r="J354" s="79">
        <v>0</v>
      </c>
      <c r="K354" s="79">
        <v>0</v>
      </c>
      <c r="L354" s="19"/>
    </row>
    <row r="355" spans="1:12" hidden="1" outlineLevel="2">
      <c r="A355" s="71" t="s">
        <v>15</v>
      </c>
      <c r="B355" s="71" t="s">
        <v>205</v>
      </c>
      <c r="C355" s="71" t="s">
        <v>1070</v>
      </c>
      <c r="D355" s="71" t="s">
        <v>635</v>
      </c>
      <c r="E355" s="71" t="s">
        <v>1080</v>
      </c>
      <c r="F355" s="79">
        <v>4369.4987999999994</v>
      </c>
      <c r="G355" s="80"/>
      <c r="H355" s="79">
        <v>59.094000000000001</v>
      </c>
      <c r="I355" s="81">
        <v>357.94079999999997</v>
      </c>
      <c r="J355" s="79">
        <v>240.39700500000004</v>
      </c>
      <c r="K355" s="79">
        <v>11.135399999999999</v>
      </c>
      <c r="L355" s="19"/>
    </row>
    <row r="356" spans="1:12" hidden="1" outlineLevel="2">
      <c r="A356" s="71" t="s">
        <v>15</v>
      </c>
      <c r="B356" s="71" t="s">
        <v>205</v>
      </c>
      <c r="C356" s="71" t="s">
        <v>1070</v>
      </c>
      <c r="D356" s="71" t="s">
        <v>635</v>
      </c>
      <c r="E356" s="71" t="s">
        <v>1082</v>
      </c>
      <c r="F356" s="79">
        <v>0</v>
      </c>
      <c r="G356" s="80"/>
      <c r="H356" s="79">
        <v>0</v>
      </c>
      <c r="I356" s="81">
        <v>0</v>
      </c>
      <c r="J356" s="79">
        <v>0</v>
      </c>
      <c r="K356" s="79">
        <v>0</v>
      </c>
      <c r="L356" s="19"/>
    </row>
    <row r="357" spans="1:12" hidden="1" outlineLevel="2">
      <c r="A357" s="71" t="s">
        <v>15</v>
      </c>
      <c r="B357" s="71" t="s">
        <v>205</v>
      </c>
      <c r="C357" s="71" t="s">
        <v>1070</v>
      </c>
      <c r="D357" s="71" t="s">
        <v>635</v>
      </c>
      <c r="E357" s="71" t="s">
        <v>1084</v>
      </c>
      <c r="F357" s="79">
        <v>12420</v>
      </c>
      <c r="G357" s="80"/>
      <c r="H357" s="79">
        <v>383.4</v>
      </c>
      <c r="I357" s="81">
        <v>0.26324999999999998</v>
      </c>
      <c r="J357" s="79">
        <v>433.28250000000003</v>
      </c>
      <c r="K357" s="79">
        <v>53.594999999999999</v>
      </c>
      <c r="L357" s="19"/>
    </row>
    <row r="358" spans="1:12" hidden="1" outlineLevel="2">
      <c r="A358" s="71" t="s">
        <v>15</v>
      </c>
      <c r="B358" s="71" t="s">
        <v>205</v>
      </c>
      <c r="C358" s="71" t="s">
        <v>1070</v>
      </c>
      <c r="D358" s="71" t="s">
        <v>635</v>
      </c>
      <c r="E358" s="71" t="s">
        <v>1086</v>
      </c>
      <c r="F358" s="79">
        <v>4001.6084999999998</v>
      </c>
      <c r="G358" s="80"/>
      <c r="H358" s="79">
        <v>62.651699999999998</v>
      </c>
      <c r="I358" s="81">
        <v>22.536120000000004</v>
      </c>
      <c r="J358" s="79">
        <v>3.00495E-2</v>
      </c>
      <c r="K358" s="79">
        <v>8.3334600000000005</v>
      </c>
      <c r="L358" s="19"/>
    </row>
    <row r="359" spans="1:12" hidden="1" outlineLevel="2">
      <c r="A359" s="71" t="s">
        <v>15</v>
      </c>
      <c r="B359" s="71" t="s">
        <v>205</v>
      </c>
      <c r="C359" s="71" t="s">
        <v>1070</v>
      </c>
      <c r="D359" s="71" t="s">
        <v>635</v>
      </c>
      <c r="E359" s="71" t="s">
        <v>1088</v>
      </c>
      <c r="F359" s="79">
        <v>0</v>
      </c>
      <c r="G359" s="80"/>
      <c r="H359" s="79">
        <v>0</v>
      </c>
      <c r="I359" s="81">
        <v>0</v>
      </c>
      <c r="J359" s="79">
        <v>0</v>
      </c>
      <c r="K359" s="79">
        <v>0</v>
      </c>
      <c r="L359" s="19"/>
    </row>
    <row r="360" spans="1:12" hidden="1" outlineLevel="2">
      <c r="A360" s="71" t="s">
        <v>15</v>
      </c>
      <c r="B360" s="71" t="s">
        <v>205</v>
      </c>
      <c r="C360" s="71" t="s">
        <v>1070</v>
      </c>
      <c r="D360" s="71" t="s">
        <v>635</v>
      </c>
      <c r="E360" s="71" t="s">
        <v>1090</v>
      </c>
      <c r="F360" s="79">
        <v>9.5355000000000008</v>
      </c>
      <c r="G360" s="80"/>
      <c r="H360" s="79">
        <v>281.38499999999999</v>
      </c>
      <c r="I360" s="81">
        <v>1.3396499999999998</v>
      </c>
      <c r="J360" s="79">
        <v>0.42354000000000003</v>
      </c>
      <c r="K360" s="79">
        <v>3.6679500000000003</v>
      </c>
      <c r="L360" s="19"/>
    </row>
    <row r="361" spans="1:12" hidden="1" outlineLevel="2">
      <c r="A361" s="71" t="s">
        <v>15</v>
      </c>
      <c r="B361" s="71" t="s">
        <v>205</v>
      </c>
      <c r="C361" s="71" t="s">
        <v>1070</v>
      </c>
      <c r="D361" s="71" t="s">
        <v>635</v>
      </c>
      <c r="E361" s="71" t="s">
        <v>1092</v>
      </c>
      <c r="F361" s="79">
        <v>2.0488000000000004</v>
      </c>
      <c r="G361" s="80"/>
      <c r="H361" s="79">
        <v>4.4325000000000001</v>
      </c>
      <c r="I361" s="81">
        <v>0.3403175</v>
      </c>
      <c r="J361" s="79">
        <v>2.6890500000000005E-2</v>
      </c>
      <c r="K361" s="79">
        <v>5.0333500000000003E-2</v>
      </c>
      <c r="L361" s="19"/>
    </row>
    <row r="362" spans="1:12" hidden="1" outlineLevel="2">
      <c r="A362" s="71" t="s">
        <v>15</v>
      </c>
      <c r="B362" s="71" t="s">
        <v>205</v>
      </c>
      <c r="C362" s="71" t="s">
        <v>1070</v>
      </c>
      <c r="D362" s="71" t="s">
        <v>635</v>
      </c>
      <c r="E362" s="71" t="s">
        <v>1094</v>
      </c>
      <c r="F362" s="79">
        <v>62.292393000000004</v>
      </c>
      <c r="G362" s="80"/>
      <c r="H362" s="79">
        <v>19.831724999999999</v>
      </c>
      <c r="I362" s="81">
        <v>0.62329500000000004</v>
      </c>
      <c r="J362" s="79">
        <v>3.9586500000000004E-2</v>
      </c>
      <c r="K362" s="79">
        <v>7.5154500000000004</v>
      </c>
      <c r="L362" s="19"/>
    </row>
    <row r="363" spans="1:12" hidden="1" outlineLevel="2">
      <c r="A363" s="71" t="s">
        <v>15</v>
      </c>
      <c r="B363" s="71" t="s">
        <v>205</v>
      </c>
      <c r="C363" s="71" t="s">
        <v>1070</v>
      </c>
      <c r="D363" s="71" t="s">
        <v>635</v>
      </c>
      <c r="E363" s="71" t="s">
        <v>1096</v>
      </c>
      <c r="F363" s="79">
        <v>5.5258500000000002</v>
      </c>
      <c r="G363" s="80"/>
      <c r="H363" s="79">
        <v>18.518000000000001</v>
      </c>
      <c r="I363" s="81">
        <v>0.26200999999999997</v>
      </c>
      <c r="J363" s="79">
        <v>8.2838499999999995E-2</v>
      </c>
      <c r="K363" s="79">
        <v>7.3382500000000004</v>
      </c>
      <c r="L363" s="19"/>
    </row>
    <row r="364" spans="1:12" hidden="1" outlineLevel="2">
      <c r="A364" s="71" t="s">
        <v>15</v>
      </c>
      <c r="B364" s="71" t="s">
        <v>205</v>
      </c>
      <c r="C364" s="71" t="s">
        <v>1070</v>
      </c>
      <c r="D364" s="71" t="s">
        <v>635</v>
      </c>
      <c r="E364" s="71" t="s">
        <v>1097</v>
      </c>
      <c r="F364" s="79">
        <v>5.1014999999999998E-2</v>
      </c>
      <c r="G364" s="80"/>
      <c r="H364" s="79">
        <v>6.3744999999999996E-2</v>
      </c>
      <c r="I364" s="81">
        <v>0</v>
      </c>
      <c r="J364" s="79">
        <v>3.8190000000000001E-4</v>
      </c>
      <c r="K364" s="79">
        <v>6.3745E-3</v>
      </c>
      <c r="L364" s="19"/>
    </row>
    <row r="365" spans="1:12" hidden="1" outlineLevel="2">
      <c r="A365" s="71" t="s">
        <v>15</v>
      </c>
      <c r="B365" s="71" t="s">
        <v>205</v>
      </c>
      <c r="C365" s="71" t="s">
        <v>1070</v>
      </c>
      <c r="D365" s="71" t="s">
        <v>635</v>
      </c>
      <c r="E365" s="71" t="s">
        <v>1098</v>
      </c>
      <c r="F365" s="79">
        <v>1.3083</v>
      </c>
      <c r="G365" s="80"/>
      <c r="H365" s="79">
        <v>1.6287</v>
      </c>
      <c r="I365" s="81">
        <v>0</v>
      </c>
      <c r="J365" s="79">
        <v>9.7900000000000001E-3</v>
      </c>
      <c r="K365" s="79">
        <v>0.16287000000000001</v>
      </c>
      <c r="L365" s="19"/>
    </row>
    <row r="366" spans="1:12" hidden="1" outlineLevel="2">
      <c r="A366" s="71" t="s">
        <v>15</v>
      </c>
      <c r="B366" s="71" t="s">
        <v>205</v>
      </c>
      <c r="C366" s="71" t="s">
        <v>1070</v>
      </c>
      <c r="D366" s="71" t="s">
        <v>635</v>
      </c>
      <c r="E366" s="71" t="s">
        <v>1099</v>
      </c>
      <c r="F366" s="79">
        <v>6.6550000000000012E-2</v>
      </c>
      <c r="G366" s="80"/>
      <c r="H366" s="79">
        <v>7.9859999999999998</v>
      </c>
      <c r="I366" s="81">
        <v>0.48520999999999997</v>
      </c>
      <c r="J366" s="79">
        <v>3.8296500000000004E-2</v>
      </c>
      <c r="K366" s="79">
        <v>10.406000000000001</v>
      </c>
      <c r="L366" s="19"/>
    </row>
    <row r="367" spans="1:12" hidden="1" outlineLevel="2">
      <c r="A367" s="71" t="s">
        <v>15</v>
      </c>
      <c r="B367" s="71" t="s">
        <v>205</v>
      </c>
      <c r="C367" s="71" t="s">
        <v>1070</v>
      </c>
      <c r="D367" s="71" t="s">
        <v>635</v>
      </c>
      <c r="E367" s="71" t="s">
        <v>1100</v>
      </c>
      <c r="F367" s="79">
        <v>0</v>
      </c>
      <c r="G367" s="80"/>
      <c r="H367" s="79">
        <v>0</v>
      </c>
      <c r="I367" s="81">
        <v>0</v>
      </c>
      <c r="J367" s="79">
        <v>0</v>
      </c>
      <c r="K367" s="79">
        <v>0</v>
      </c>
      <c r="L367" s="19"/>
    </row>
    <row r="368" spans="1:12" hidden="1" outlineLevel="2">
      <c r="A368" s="71" t="s">
        <v>15</v>
      </c>
      <c r="B368" s="71" t="s">
        <v>205</v>
      </c>
      <c r="C368" s="71" t="s">
        <v>1070</v>
      </c>
      <c r="D368" s="71" t="s">
        <v>635</v>
      </c>
      <c r="E368" s="71" t="s">
        <v>1102</v>
      </c>
      <c r="F368" s="79">
        <v>0</v>
      </c>
      <c r="G368" s="80"/>
      <c r="H368" s="79">
        <v>0</v>
      </c>
      <c r="I368" s="81">
        <v>0</v>
      </c>
      <c r="J368" s="79">
        <v>0</v>
      </c>
      <c r="K368" s="79">
        <v>0</v>
      </c>
      <c r="L368" s="19"/>
    </row>
    <row r="369" spans="1:12" hidden="1" outlineLevel="2">
      <c r="A369" s="71" t="s">
        <v>15</v>
      </c>
      <c r="B369" s="71" t="s">
        <v>205</v>
      </c>
      <c r="C369" s="71" t="s">
        <v>1070</v>
      </c>
      <c r="D369" s="71" t="s">
        <v>635</v>
      </c>
      <c r="E369" s="71" t="s">
        <v>1103</v>
      </c>
      <c r="F369" s="79">
        <v>0</v>
      </c>
      <c r="G369" s="80"/>
      <c r="H369" s="79">
        <v>0</v>
      </c>
      <c r="I369" s="81">
        <v>0</v>
      </c>
      <c r="J369" s="79">
        <v>0</v>
      </c>
      <c r="K369" s="79">
        <v>0</v>
      </c>
      <c r="L369" s="19"/>
    </row>
    <row r="370" spans="1:12" hidden="1" outlineLevel="2">
      <c r="A370" s="71" t="s">
        <v>15</v>
      </c>
      <c r="B370" s="71" t="s">
        <v>205</v>
      </c>
      <c r="C370" s="71" t="s">
        <v>1070</v>
      </c>
      <c r="D370" s="71" t="s">
        <v>635</v>
      </c>
      <c r="E370" s="71" t="s">
        <v>1104</v>
      </c>
      <c r="F370" s="79">
        <v>6.8515000000000006E-2</v>
      </c>
      <c r="G370" s="80"/>
      <c r="H370" s="79">
        <v>8.5555000000000006E-2</v>
      </c>
      <c r="I370" s="81">
        <v>0</v>
      </c>
      <c r="J370" s="79">
        <v>5.1475000000000002E-4</v>
      </c>
      <c r="K370" s="79">
        <v>8.5555000000000006E-3</v>
      </c>
      <c r="L370" s="19"/>
    </row>
    <row r="371" spans="1:12" hidden="1" outlineLevel="2">
      <c r="A371" s="71" t="s">
        <v>15</v>
      </c>
      <c r="B371" s="71" t="s">
        <v>205</v>
      </c>
      <c r="C371" s="71" t="s">
        <v>1070</v>
      </c>
      <c r="D371" s="71" t="s">
        <v>635</v>
      </c>
      <c r="E371" s="71" t="s">
        <v>1106</v>
      </c>
      <c r="F371" s="79">
        <v>0</v>
      </c>
      <c r="G371" s="80"/>
      <c r="H371" s="79">
        <v>0</v>
      </c>
      <c r="I371" s="81">
        <v>0</v>
      </c>
      <c r="J371" s="79">
        <v>0</v>
      </c>
      <c r="K371" s="79">
        <v>0</v>
      </c>
      <c r="L371" s="19"/>
    </row>
    <row r="372" spans="1:12" hidden="1" outlineLevel="2">
      <c r="A372" s="71" t="s">
        <v>15</v>
      </c>
      <c r="B372" s="71" t="s">
        <v>205</v>
      </c>
      <c r="C372" s="71" t="s">
        <v>1070</v>
      </c>
      <c r="D372" s="71" t="s">
        <v>635</v>
      </c>
      <c r="E372" s="71" t="s">
        <v>1107</v>
      </c>
      <c r="F372" s="79">
        <v>0</v>
      </c>
      <c r="G372" s="80"/>
      <c r="H372" s="79">
        <v>0</v>
      </c>
      <c r="I372" s="81">
        <v>7.5899999999999995E-3</v>
      </c>
      <c r="J372" s="79">
        <v>0</v>
      </c>
      <c r="K372" s="79">
        <v>0</v>
      </c>
      <c r="L372" s="19"/>
    </row>
    <row r="373" spans="1:12" hidden="1" outlineLevel="2">
      <c r="A373" s="71" t="s">
        <v>15</v>
      </c>
      <c r="B373" s="71" t="s">
        <v>205</v>
      </c>
      <c r="C373" s="71" t="s">
        <v>1070</v>
      </c>
      <c r="D373" s="71" t="s">
        <v>635</v>
      </c>
      <c r="E373" s="71" t="s">
        <v>1109</v>
      </c>
      <c r="F373" s="79">
        <v>0</v>
      </c>
      <c r="G373" s="80"/>
      <c r="H373" s="79">
        <v>0</v>
      </c>
      <c r="I373" s="81">
        <v>0</v>
      </c>
      <c r="J373" s="79">
        <v>0</v>
      </c>
      <c r="K373" s="79">
        <v>0</v>
      </c>
      <c r="L373" s="19"/>
    </row>
    <row r="374" spans="1:12" hidden="1" outlineLevel="2">
      <c r="A374" s="71" t="s">
        <v>15</v>
      </c>
      <c r="B374" s="71" t="s">
        <v>205</v>
      </c>
      <c r="C374" s="71" t="s">
        <v>1070</v>
      </c>
      <c r="D374" s="71" t="s">
        <v>635</v>
      </c>
      <c r="E374" s="71" t="s">
        <v>1110</v>
      </c>
      <c r="F374" s="79">
        <v>0</v>
      </c>
      <c r="G374" s="80"/>
      <c r="H374" s="79">
        <v>0</v>
      </c>
      <c r="I374" s="81">
        <v>0</v>
      </c>
      <c r="J374" s="79">
        <v>0</v>
      </c>
      <c r="K374" s="79">
        <v>0</v>
      </c>
      <c r="L374" s="19"/>
    </row>
    <row r="375" spans="1:12" hidden="1" outlineLevel="2">
      <c r="A375" s="71" t="s">
        <v>15</v>
      </c>
      <c r="B375" s="71" t="s">
        <v>205</v>
      </c>
      <c r="C375" s="71" t="s">
        <v>1070</v>
      </c>
      <c r="D375" s="71" t="s">
        <v>635</v>
      </c>
      <c r="E375" s="71" t="s">
        <v>1111</v>
      </c>
      <c r="F375" s="79">
        <v>0</v>
      </c>
      <c r="G375" s="80"/>
      <c r="H375" s="79">
        <v>0</v>
      </c>
      <c r="I375" s="81">
        <v>10.0234475</v>
      </c>
      <c r="J375" s="79">
        <v>0</v>
      </c>
      <c r="K375" s="79">
        <v>0</v>
      </c>
      <c r="L375" s="19"/>
    </row>
    <row r="376" spans="1:12" hidden="1" outlineLevel="2">
      <c r="A376" s="71" t="s">
        <v>15</v>
      </c>
      <c r="B376" s="71" t="s">
        <v>205</v>
      </c>
      <c r="C376" s="71" t="s">
        <v>1070</v>
      </c>
      <c r="D376" s="71" t="s">
        <v>635</v>
      </c>
      <c r="E376" s="71" t="s">
        <v>1113</v>
      </c>
      <c r="F376" s="79">
        <v>0</v>
      </c>
      <c r="G376" s="80"/>
      <c r="H376" s="79">
        <v>0</v>
      </c>
      <c r="I376" s="81">
        <v>0</v>
      </c>
      <c r="J376" s="79">
        <v>0</v>
      </c>
      <c r="K376" s="79">
        <v>0</v>
      </c>
      <c r="L376" s="19"/>
    </row>
    <row r="377" spans="1:12" hidden="1" outlineLevel="2">
      <c r="A377" s="71" t="s">
        <v>15</v>
      </c>
      <c r="B377" s="71" t="s">
        <v>205</v>
      </c>
      <c r="C377" s="71" t="s">
        <v>1070</v>
      </c>
      <c r="D377" s="71" t="s">
        <v>635</v>
      </c>
      <c r="E377" s="71" t="s">
        <v>1115</v>
      </c>
      <c r="F377" s="79">
        <v>0</v>
      </c>
      <c r="G377" s="80"/>
      <c r="H377" s="79">
        <v>0</v>
      </c>
      <c r="I377" s="81">
        <v>0</v>
      </c>
      <c r="J377" s="79">
        <v>0</v>
      </c>
      <c r="K377" s="79">
        <v>0</v>
      </c>
      <c r="L377" s="19"/>
    </row>
    <row r="378" spans="1:12" hidden="1" outlineLevel="2">
      <c r="A378" s="71" t="s">
        <v>15</v>
      </c>
      <c r="B378" s="71" t="s">
        <v>205</v>
      </c>
      <c r="C378" s="71" t="s">
        <v>1070</v>
      </c>
      <c r="D378" s="71" t="s">
        <v>635</v>
      </c>
      <c r="E378" s="71" t="s">
        <v>1116</v>
      </c>
      <c r="F378" s="79">
        <v>2.1471999999999998E-2</v>
      </c>
      <c r="G378" s="80"/>
      <c r="H378" s="79">
        <v>3.7149000000000001E-2</v>
      </c>
      <c r="I378" s="81">
        <v>0</v>
      </c>
      <c r="J378" s="79">
        <v>4.8799999999999998E-3</v>
      </c>
      <c r="K378" s="79">
        <v>1.2932000000000001E-2</v>
      </c>
      <c r="L378" s="19"/>
    </row>
    <row r="379" spans="1:12" hidden="1" outlineLevel="2">
      <c r="A379" s="71" t="s">
        <v>15</v>
      </c>
      <c r="B379" s="71" t="s">
        <v>205</v>
      </c>
      <c r="C379" s="71" t="s">
        <v>1070</v>
      </c>
      <c r="D379" s="71" t="s">
        <v>635</v>
      </c>
      <c r="E379" s="71" t="s">
        <v>1118</v>
      </c>
      <c r="F379" s="79">
        <v>0</v>
      </c>
      <c r="G379" s="80"/>
      <c r="H379" s="79">
        <v>0</v>
      </c>
      <c r="I379" s="81">
        <v>0</v>
      </c>
      <c r="J379" s="79">
        <v>0</v>
      </c>
      <c r="K379" s="79">
        <v>0</v>
      </c>
      <c r="L379" s="19"/>
    </row>
    <row r="380" spans="1:12" hidden="1" outlineLevel="2">
      <c r="A380" s="71" t="s">
        <v>15</v>
      </c>
      <c r="B380" s="71" t="s">
        <v>205</v>
      </c>
      <c r="C380" s="71" t="s">
        <v>1070</v>
      </c>
      <c r="D380" s="71" t="s">
        <v>635</v>
      </c>
      <c r="E380" s="71" t="s">
        <v>1119</v>
      </c>
      <c r="F380" s="79">
        <v>0</v>
      </c>
      <c r="G380" s="80"/>
      <c r="H380" s="79">
        <v>0</v>
      </c>
      <c r="I380" s="81">
        <v>0</v>
      </c>
      <c r="J380" s="79">
        <v>0</v>
      </c>
      <c r="K380" s="79">
        <v>0</v>
      </c>
      <c r="L380" s="19"/>
    </row>
    <row r="381" spans="1:12" outlineLevel="1" collapsed="1">
      <c r="A381" s="71"/>
      <c r="B381" s="73" t="s">
        <v>2473</v>
      </c>
      <c r="C381" s="71"/>
      <c r="D381" s="71"/>
      <c r="E381" s="71"/>
      <c r="F381" s="79">
        <f t="shared" ref="F381:K381" si="27">SUBTOTAL(9,F348:F380)</f>
        <v>20882.596513000004</v>
      </c>
      <c r="G381" s="80">
        <f t="shared" si="27"/>
        <v>0</v>
      </c>
      <c r="H381" s="79">
        <f t="shared" si="27"/>
        <v>1175.3911540000001</v>
      </c>
      <c r="I381" s="81">
        <f t="shared" si="27"/>
        <v>767.00124999999991</v>
      </c>
      <c r="J381" s="79">
        <f t="shared" si="27"/>
        <v>870.60059794999995</v>
      </c>
      <c r="K381" s="79">
        <f t="shared" si="27"/>
        <v>106.22537550000001</v>
      </c>
      <c r="L381" s="19"/>
    </row>
    <row r="382" spans="1:12" hidden="1" outlineLevel="2">
      <c r="A382" s="71" t="s">
        <v>15</v>
      </c>
      <c r="B382" s="71" t="s">
        <v>206</v>
      </c>
      <c r="C382" s="71" t="s">
        <v>1120</v>
      </c>
      <c r="D382" s="71" t="s">
        <v>635</v>
      </c>
      <c r="E382" s="71" t="s">
        <v>1121</v>
      </c>
      <c r="F382" s="79">
        <v>0.15079999999999999</v>
      </c>
      <c r="G382" s="80"/>
      <c r="H382" s="79">
        <v>0.17992</v>
      </c>
      <c r="I382" s="81">
        <v>1.04E-2</v>
      </c>
      <c r="J382" s="79">
        <v>1.0400000000000001E-3</v>
      </c>
      <c r="K382" s="79">
        <v>0.11024</v>
      </c>
      <c r="L382" s="19"/>
    </row>
    <row r="383" spans="1:12" hidden="1" outlineLevel="2">
      <c r="A383" s="71" t="s">
        <v>15</v>
      </c>
      <c r="B383" s="71" t="s">
        <v>206</v>
      </c>
      <c r="C383" s="71" t="s">
        <v>1120</v>
      </c>
      <c r="D383" s="71" t="s">
        <v>635</v>
      </c>
      <c r="E383" s="71" t="s">
        <v>1123</v>
      </c>
      <c r="F383" s="79">
        <v>0</v>
      </c>
      <c r="G383" s="80"/>
      <c r="H383" s="79">
        <v>0</v>
      </c>
      <c r="I383" s="81">
        <v>0</v>
      </c>
      <c r="J383" s="79">
        <v>0</v>
      </c>
      <c r="K383" s="79">
        <v>0.13936000000000001</v>
      </c>
      <c r="L383" s="19"/>
    </row>
    <row r="384" spans="1:12" hidden="1" outlineLevel="2">
      <c r="A384" s="71" t="s">
        <v>15</v>
      </c>
      <c r="B384" s="71" t="s">
        <v>206</v>
      </c>
      <c r="C384" s="71" t="s">
        <v>1120</v>
      </c>
      <c r="D384" s="71" t="s">
        <v>635</v>
      </c>
      <c r="E384" s="71" t="s">
        <v>1125</v>
      </c>
      <c r="F384" s="79">
        <v>0</v>
      </c>
      <c r="G384" s="80"/>
      <c r="H384" s="79">
        <v>0</v>
      </c>
      <c r="I384" s="81">
        <v>0</v>
      </c>
      <c r="J384" s="79">
        <v>0</v>
      </c>
      <c r="K384" s="79">
        <v>0</v>
      </c>
      <c r="L384" s="19"/>
    </row>
    <row r="385" spans="1:12" hidden="1" outlineLevel="2">
      <c r="A385" s="71" t="s">
        <v>15</v>
      </c>
      <c r="B385" s="71" t="s">
        <v>206</v>
      </c>
      <c r="C385" s="71" t="s">
        <v>1120</v>
      </c>
      <c r="D385" s="71" t="s">
        <v>635</v>
      </c>
      <c r="E385" s="71" t="s">
        <v>1126</v>
      </c>
      <c r="F385" s="79">
        <v>3.1199999999999999E-3</v>
      </c>
      <c r="G385" s="80"/>
      <c r="H385" s="79">
        <v>3.1199999999999999E-3</v>
      </c>
      <c r="I385" s="81">
        <v>0</v>
      </c>
      <c r="J385" s="79">
        <v>0</v>
      </c>
      <c r="K385" s="79">
        <v>0.15912000000000001</v>
      </c>
      <c r="L385" s="19"/>
    </row>
    <row r="386" spans="1:12" hidden="1" outlineLevel="2">
      <c r="A386" s="71" t="s">
        <v>15</v>
      </c>
      <c r="B386" s="71" t="s">
        <v>206</v>
      </c>
      <c r="C386" s="71" t="s">
        <v>1120</v>
      </c>
      <c r="D386" s="71" t="s">
        <v>635</v>
      </c>
      <c r="E386" s="71" t="s">
        <v>1127</v>
      </c>
      <c r="F386" s="79">
        <v>1.4560000000000002E-2</v>
      </c>
      <c r="G386" s="80"/>
      <c r="H386" s="79">
        <v>1.6640000000000002E-2</v>
      </c>
      <c r="I386" s="81">
        <v>1.0400000000000001E-3</v>
      </c>
      <c r="J386" s="79">
        <v>0</v>
      </c>
      <c r="K386" s="79">
        <v>1.0400000000000001E-3</v>
      </c>
      <c r="L386" s="19"/>
    </row>
    <row r="387" spans="1:12" hidden="1" outlineLevel="2">
      <c r="A387" s="71" t="s">
        <v>15</v>
      </c>
      <c r="B387" s="71" t="s">
        <v>206</v>
      </c>
      <c r="C387" s="71" t="s">
        <v>1120</v>
      </c>
      <c r="D387" s="71" t="s">
        <v>635</v>
      </c>
      <c r="E387" s="71" t="s">
        <v>1128</v>
      </c>
      <c r="F387" s="79">
        <v>0</v>
      </c>
      <c r="G387" s="80"/>
      <c r="H387" s="79">
        <v>0</v>
      </c>
      <c r="I387" s="81">
        <v>0</v>
      </c>
      <c r="J387" s="79">
        <v>0</v>
      </c>
      <c r="K387" s="79">
        <v>0</v>
      </c>
      <c r="L387" s="19"/>
    </row>
    <row r="388" spans="1:12" hidden="1" outlineLevel="2">
      <c r="A388" s="71" t="s">
        <v>15</v>
      </c>
      <c r="B388" s="71" t="s">
        <v>206</v>
      </c>
      <c r="C388" s="71" t="s">
        <v>1120</v>
      </c>
      <c r="D388" s="71" t="s">
        <v>635</v>
      </c>
      <c r="E388" s="71" t="s">
        <v>1129</v>
      </c>
      <c r="F388" s="79">
        <v>1.4560000000000002E-2</v>
      </c>
      <c r="G388" s="80"/>
      <c r="H388" s="79">
        <v>1.6640000000000002E-2</v>
      </c>
      <c r="I388" s="81">
        <v>1.0400000000000001E-3</v>
      </c>
      <c r="J388" s="79">
        <v>0</v>
      </c>
      <c r="K388" s="79">
        <v>1.0400000000000001E-3</v>
      </c>
      <c r="L388" s="19"/>
    </row>
    <row r="389" spans="1:12" hidden="1" outlineLevel="2">
      <c r="A389" s="71" t="s">
        <v>15</v>
      </c>
      <c r="B389" s="71" t="s">
        <v>206</v>
      </c>
      <c r="C389" s="71" t="s">
        <v>1120</v>
      </c>
      <c r="D389" s="71" t="s">
        <v>635</v>
      </c>
      <c r="E389" s="71" t="s">
        <v>1130</v>
      </c>
      <c r="F389" s="79">
        <v>0</v>
      </c>
      <c r="G389" s="80"/>
      <c r="H389" s="79">
        <v>0</v>
      </c>
      <c r="I389" s="81">
        <v>0</v>
      </c>
      <c r="J389" s="79">
        <v>0</v>
      </c>
      <c r="K389" s="79">
        <v>0</v>
      </c>
      <c r="L389" s="19"/>
    </row>
    <row r="390" spans="1:12" hidden="1" outlineLevel="2">
      <c r="A390" s="71" t="s">
        <v>15</v>
      </c>
      <c r="B390" s="71" t="s">
        <v>206</v>
      </c>
      <c r="C390" s="71" t="s">
        <v>1120</v>
      </c>
      <c r="D390" s="71" t="s">
        <v>635</v>
      </c>
      <c r="E390" s="71" t="s">
        <v>1131</v>
      </c>
      <c r="F390" s="79">
        <v>0</v>
      </c>
      <c r="G390" s="80"/>
      <c r="H390" s="79">
        <v>0</v>
      </c>
      <c r="I390" s="81">
        <v>0</v>
      </c>
      <c r="J390" s="79">
        <v>0</v>
      </c>
      <c r="K390" s="79">
        <v>0</v>
      </c>
      <c r="L390" s="19"/>
    </row>
    <row r="391" spans="1:12" hidden="1" outlineLevel="2">
      <c r="A391" s="71" t="s">
        <v>15</v>
      </c>
      <c r="B391" s="71" t="s">
        <v>206</v>
      </c>
      <c r="C391" s="71" t="s">
        <v>1120</v>
      </c>
      <c r="D391" s="71" t="s">
        <v>635</v>
      </c>
      <c r="E391" s="71" t="s">
        <v>1132</v>
      </c>
      <c r="F391" s="79">
        <v>0</v>
      </c>
      <c r="G391" s="80"/>
      <c r="H391" s="79">
        <v>0</v>
      </c>
      <c r="I391" s="81">
        <v>0</v>
      </c>
      <c r="J391" s="79">
        <v>0</v>
      </c>
      <c r="K391" s="79">
        <v>0</v>
      </c>
      <c r="L391" s="19"/>
    </row>
    <row r="392" spans="1:12" hidden="1" outlineLevel="2">
      <c r="A392" s="71" t="s">
        <v>15</v>
      </c>
      <c r="B392" s="71" t="s">
        <v>206</v>
      </c>
      <c r="C392" s="71" t="s">
        <v>1120</v>
      </c>
      <c r="D392" s="71" t="s">
        <v>635</v>
      </c>
      <c r="E392" s="71" t="s">
        <v>1134</v>
      </c>
      <c r="F392" s="79">
        <v>0</v>
      </c>
      <c r="G392" s="80"/>
      <c r="H392" s="79">
        <v>0</v>
      </c>
      <c r="I392" s="81">
        <v>0</v>
      </c>
      <c r="J392" s="79">
        <v>0</v>
      </c>
      <c r="K392" s="79">
        <v>0.13520000000000001</v>
      </c>
      <c r="L392" s="19"/>
    </row>
    <row r="393" spans="1:12" hidden="1" outlineLevel="2">
      <c r="A393" s="71" t="s">
        <v>15</v>
      </c>
      <c r="B393" s="71" t="s">
        <v>206</v>
      </c>
      <c r="C393" s="71" t="s">
        <v>1120</v>
      </c>
      <c r="D393" s="71" t="s">
        <v>635</v>
      </c>
      <c r="E393" s="71" t="s">
        <v>1136</v>
      </c>
      <c r="F393" s="79">
        <v>0</v>
      </c>
      <c r="G393" s="80"/>
      <c r="H393" s="79">
        <v>0</v>
      </c>
      <c r="I393" s="81">
        <v>0</v>
      </c>
      <c r="J393" s="79">
        <v>0</v>
      </c>
      <c r="K393" s="79">
        <v>0</v>
      </c>
      <c r="L393" s="19"/>
    </row>
    <row r="394" spans="1:12" hidden="1" outlineLevel="2">
      <c r="A394" s="71" t="s">
        <v>15</v>
      </c>
      <c r="B394" s="71" t="s">
        <v>206</v>
      </c>
      <c r="C394" s="71" t="s">
        <v>1120</v>
      </c>
      <c r="D394" s="71" t="s">
        <v>635</v>
      </c>
      <c r="E394" s="71" t="s">
        <v>1138</v>
      </c>
      <c r="F394" s="79">
        <v>0</v>
      </c>
      <c r="G394" s="80"/>
      <c r="H394" s="79">
        <v>0</v>
      </c>
      <c r="I394" s="81">
        <v>0</v>
      </c>
      <c r="J394" s="79">
        <v>0</v>
      </c>
      <c r="K394" s="79">
        <v>0</v>
      </c>
      <c r="L394" s="19"/>
    </row>
    <row r="395" spans="1:12" hidden="1" outlineLevel="2">
      <c r="A395" s="71" t="s">
        <v>15</v>
      </c>
      <c r="B395" s="71" t="s">
        <v>206</v>
      </c>
      <c r="C395" s="71" t="s">
        <v>1120</v>
      </c>
      <c r="D395" s="71" t="s">
        <v>635</v>
      </c>
      <c r="E395" s="71" t="s">
        <v>1139</v>
      </c>
      <c r="F395" s="79">
        <v>0</v>
      </c>
      <c r="G395" s="80"/>
      <c r="H395" s="79">
        <v>0</v>
      </c>
      <c r="I395" s="81">
        <v>0</v>
      </c>
      <c r="J395" s="79">
        <v>0</v>
      </c>
      <c r="K395" s="79">
        <v>1.6910400000000001</v>
      </c>
      <c r="L395" s="19"/>
    </row>
    <row r="396" spans="1:12" hidden="1" outlineLevel="2">
      <c r="A396" s="71" t="s">
        <v>15</v>
      </c>
      <c r="B396" s="71" t="s">
        <v>206</v>
      </c>
      <c r="C396" s="71" t="s">
        <v>1120</v>
      </c>
      <c r="D396" s="71" t="s">
        <v>635</v>
      </c>
      <c r="E396" s="71" t="s">
        <v>1141</v>
      </c>
      <c r="F396" s="79">
        <v>0</v>
      </c>
      <c r="G396" s="80"/>
      <c r="H396" s="79">
        <v>0</v>
      </c>
      <c r="I396" s="81">
        <v>0</v>
      </c>
      <c r="J396" s="79">
        <v>0</v>
      </c>
      <c r="K396" s="79">
        <v>4.5759999999999995E-2</v>
      </c>
      <c r="L396" s="19"/>
    </row>
    <row r="397" spans="1:12" outlineLevel="1" collapsed="1">
      <c r="A397" s="71"/>
      <c r="B397" s="73" t="s">
        <v>2474</v>
      </c>
      <c r="C397" s="71"/>
      <c r="D397" s="71"/>
      <c r="E397" s="71"/>
      <c r="F397" s="79">
        <f t="shared" ref="F397:K397" si="28">SUBTOTAL(9,F382:F396)</f>
        <v>0.18303999999999998</v>
      </c>
      <c r="G397" s="80">
        <f t="shared" si="28"/>
        <v>0</v>
      </c>
      <c r="H397" s="79">
        <f t="shared" si="28"/>
        <v>0.21632000000000001</v>
      </c>
      <c r="I397" s="81">
        <f t="shared" si="28"/>
        <v>1.2479999999999998E-2</v>
      </c>
      <c r="J397" s="79">
        <f t="shared" si="28"/>
        <v>1.0400000000000001E-3</v>
      </c>
      <c r="K397" s="79">
        <f t="shared" si="28"/>
        <v>2.2828000000000004</v>
      </c>
      <c r="L397" s="19"/>
    </row>
    <row r="398" spans="1:12" hidden="1" outlineLevel="2">
      <c r="A398" s="71" t="s">
        <v>15</v>
      </c>
      <c r="B398" s="71" t="s">
        <v>207</v>
      </c>
      <c r="C398" s="71" t="s">
        <v>1143</v>
      </c>
      <c r="D398" s="71" t="s">
        <v>635</v>
      </c>
      <c r="E398" s="71" t="s">
        <v>1144</v>
      </c>
      <c r="F398" s="79">
        <v>0.434</v>
      </c>
      <c r="G398" s="80"/>
      <c r="H398" s="79">
        <v>0.63200000000000001</v>
      </c>
      <c r="I398" s="81">
        <v>2.9600000000000001E-2</v>
      </c>
      <c r="J398" s="79">
        <v>3.0999999999999999E-3</v>
      </c>
      <c r="K398" s="79">
        <v>2.8399999999999998E-2</v>
      </c>
      <c r="L398" s="19"/>
    </row>
    <row r="399" spans="1:12" hidden="1" outlineLevel="2">
      <c r="A399" s="71" t="s">
        <v>15</v>
      </c>
      <c r="B399" s="71" t="s">
        <v>207</v>
      </c>
      <c r="C399" s="71" t="s">
        <v>1143</v>
      </c>
      <c r="D399" s="71" t="s">
        <v>635</v>
      </c>
      <c r="E399" s="71" t="s">
        <v>1145</v>
      </c>
      <c r="F399" s="79">
        <v>1.5801299999999998</v>
      </c>
      <c r="G399" s="80"/>
      <c r="H399" s="79">
        <v>1.744545</v>
      </c>
      <c r="I399" s="81">
        <v>0.10767</v>
      </c>
      <c r="J399" s="79">
        <v>1.127625E-2</v>
      </c>
      <c r="K399" s="79">
        <v>0.10330499999999999</v>
      </c>
      <c r="L399" s="19"/>
    </row>
    <row r="400" spans="1:12" hidden="1" outlineLevel="2">
      <c r="A400" s="71" t="s">
        <v>15</v>
      </c>
      <c r="B400" s="71" t="s">
        <v>207</v>
      </c>
      <c r="C400" s="71" t="s">
        <v>1143</v>
      </c>
      <c r="D400" s="71" t="s">
        <v>635</v>
      </c>
      <c r="E400" s="71" t="s">
        <v>1146</v>
      </c>
      <c r="F400" s="79">
        <v>0</v>
      </c>
      <c r="G400" s="80"/>
      <c r="H400" s="79">
        <v>0</v>
      </c>
      <c r="I400" s="81">
        <v>0</v>
      </c>
      <c r="J400" s="79">
        <v>0</v>
      </c>
      <c r="K400" s="79">
        <v>1.75E-4</v>
      </c>
      <c r="L400" s="19"/>
    </row>
    <row r="401" spans="1:12" hidden="1" outlineLevel="2">
      <c r="A401" s="71" t="s">
        <v>15</v>
      </c>
      <c r="B401" s="71" t="s">
        <v>207</v>
      </c>
      <c r="C401" s="71" t="s">
        <v>1143</v>
      </c>
      <c r="D401" s="71" t="s">
        <v>635</v>
      </c>
      <c r="E401" s="71" t="s">
        <v>1147</v>
      </c>
      <c r="F401" s="79">
        <v>0</v>
      </c>
      <c r="G401" s="80"/>
      <c r="H401" s="79">
        <v>0</v>
      </c>
      <c r="I401" s="81">
        <v>0</v>
      </c>
      <c r="J401" s="79">
        <v>0</v>
      </c>
      <c r="K401" s="79">
        <v>5.7499999999999999E-3</v>
      </c>
      <c r="L401" s="19"/>
    </row>
    <row r="402" spans="1:12" hidden="1" outlineLevel="2">
      <c r="A402" s="71" t="s">
        <v>15</v>
      </c>
      <c r="B402" s="71" t="s">
        <v>207</v>
      </c>
      <c r="C402" s="71" t="s">
        <v>1143</v>
      </c>
      <c r="D402" s="71" t="s">
        <v>635</v>
      </c>
      <c r="E402" s="71" t="s">
        <v>1148</v>
      </c>
      <c r="F402" s="79">
        <v>0</v>
      </c>
      <c r="G402" s="80"/>
      <c r="H402" s="79">
        <v>0</v>
      </c>
      <c r="I402" s="81">
        <v>0</v>
      </c>
      <c r="J402" s="79">
        <v>0</v>
      </c>
      <c r="K402" s="79">
        <v>4.4999999999999997E-3</v>
      </c>
      <c r="L402" s="19"/>
    </row>
    <row r="403" spans="1:12" outlineLevel="1" collapsed="1">
      <c r="A403" s="71"/>
      <c r="B403" s="73" t="s">
        <v>2475</v>
      </c>
      <c r="C403" s="71"/>
      <c r="D403" s="71"/>
      <c r="E403" s="71"/>
      <c r="F403" s="79">
        <f t="shared" ref="F403:K403" si="29">SUBTOTAL(9,F398:F402)</f>
        <v>2.0141299999999998</v>
      </c>
      <c r="G403" s="80">
        <f t="shared" si="29"/>
        <v>0</v>
      </c>
      <c r="H403" s="79">
        <f t="shared" si="29"/>
        <v>2.3765450000000001</v>
      </c>
      <c r="I403" s="81">
        <f t="shared" si="29"/>
        <v>0.13727</v>
      </c>
      <c r="J403" s="79">
        <f t="shared" si="29"/>
        <v>1.437625E-2</v>
      </c>
      <c r="K403" s="79">
        <f t="shared" si="29"/>
        <v>0.14213000000000001</v>
      </c>
      <c r="L403" s="19"/>
    </row>
    <row r="404" spans="1:12" hidden="1" outlineLevel="2">
      <c r="A404" s="71" t="s">
        <v>15</v>
      </c>
      <c r="B404" s="71" t="s">
        <v>208</v>
      </c>
      <c r="C404" s="71" t="s">
        <v>1149</v>
      </c>
      <c r="D404" s="71" t="s">
        <v>635</v>
      </c>
      <c r="E404" s="71" t="s">
        <v>1150</v>
      </c>
      <c r="F404" s="79">
        <v>0.21021000000000001</v>
      </c>
      <c r="G404" s="80"/>
      <c r="H404" s="79">
        <v>0.25024999999999997</v>
      </c>
      <c r="I404" s="81">
        <v>1.9110000000000002E-2</v>
      </c>
      <c r="J404" s="79">
        <v>1.82E-3</v>
      </c>
      <c r="K404" s="79">
        <v>1.3650000000000001E-2</v>
      </c>
      <c r="L404" s="19"/>
    </row>
    <row r="405" spans="1:12" hidden="1" outlineLevel="2">
      <c r="A405" s="71" t="s">
        <v>15</v>
      </c>
      <c r="B405" s="71" t="s">
        <v>208</v>
      </c>
      <c r="C405" s="71" t="s">
        <v>1149</v>
      </c>
      <c r="D405" s="71" t="s">
        <v>635</v>
      </c>
      <c r="E405" s="71" t="s">
        <v>1151</v>
      </c>
      <c r="F405" s="79">
        <v>0.211365</v>
      </c>
      <c r="G405" s="80"/>
      <c r="H405" s="79">
        <v>0.25162499999999999</v>
      </c>
      <c r="I405" s="81">
        <v>1.9214999999999999E-2</v>
      </c>
      <c r="J405" s="79">
        <v>1.83E-3</v>
      </c>
      <c r="K405" s="79">
        <v>1.3724999999999999E-2</v>
      </c>
      <c r="L405" s="19"/>
    </row>
    <row r="406" spans="1:12" hidden="1" outlineLevel="2">
      <c r="A406" s="71" t="s">
        <v>15</v>
      </c>
      <c r="B406" s="71" t="s">
        <v>208</v>
      </c>
      <c r="C406" s="71" t="s">
        <v>1149</v>
      </c>
      <c r="D406" s="71" t="s">
        <v>635</v>
      </c>
      <c r="E406" s="71" t="s">
        <v>1152</v>
      </c>
      <c r="F406" s="79">
        <v>1.0545599999999999</v>
      </c>
      <c r="G406" s="80"/>
      <c r="H406" s="79">
        <v>1.2558000000000002</v>
      </c>
      <c r="I406" s="81">
        <v>9.5159999999999995E-2</v>
      </c>
      <c r="J406" s="79">
        <v>7.8000000000000005E-3</v>
      </c>
      <c r="K406" s="79">
        <v>9.1057199999999998</v>
      </c>
      <c r="L406" s="19"/>
    </row>
    <row r="407" spans="1:12" hidden="1" outlineLevel="2">
      <c r="A407" s="71" t="s">
        <v>15</v>
      </c>
      <c r="B407" s="71" t="s">
        <v>208</v>
      </c>
      <c r="C407" s="71" t="s">
        <v>1149</v>
      </c>
      <c r="D407" s="71" t="s">
        <v>635</v>
      </c>
      <c r="E407" s="71" t="s">
        <v>1154</v>
      </c>
      <c r="F407" s="79">
        <v>0.63335999999999992</v>
      </c>
      <c r="G407" s="80"/>
      <c r="H407" s="79">
        <v>0.75348000000000004</v>
      </c>
      <c r="I407" s="81">
        <v>5.772E-2</v>
      </c>
      <c r="J407" s="79">
        <v>4.6800000000000001E-3</v>
      </c>
      <c r="K407" s="79">
        <v>73.666320000000013</v>
      </c>
      <c r="L407" s="19"/>
    </row>
    <row r="408" spans="1:12" hidden="1" outlineLevel="2">
      <c r="A408" s="71" t="s">
        <v>15</v>
      </c>
      <c r="B408" s="71" t="s">
        <v>208</v>
      </c>
      <c r="C408" s="71" t="s">
        <v>1149</v>
      </c>
      <c r="D408" s="71" t="s">
        <v>635</v>
      </c>
      <c r="E408" s="71" t="s">
        <v>1155</v>
      </c>
      <c r="F408" s="79">
        <v>0</v>
      </c>
      <c r="G408" s="80"/>
      <c r="H408" s="79">
        <v>0</v>
      </c>
      <c r="I408" s="81">
        <v>0</v>
      </c>
      <c r="J408" s="79">
        <v>0</v>
      </c>
      <c r="K408" s="79">
        <v>0</v>
      </c>
      <c r="L408" s="19"/>
    </row>
    <row r="409" spans="1:12" outlineLevel="1" collapsed="1">
      <c r="A409" s="71"/>
      <c r="B409" s="73" t="s">
        <v>2476</v>
      </c>
      <c r="C409" s="71"/>
      <c r="D409" s="71"/>
      <c r="E409" s="71"/>
      <c r="F409" s="79">
        <f t="shared" ref="F409:K409" si="30">SUBTOTAL(9,F404:F408)</f>
        <v>2.1094949999999999</v>
      </c>
      <c r="G409" s="80">
        <f t="shared" si="30"/>
        <v>0</v>
      </c>
      <c r="H409" s="79">
        <f t="shared" si="30"/>
        <v>2.5111550000000005</v>
      </c>
      <c r="I409" s="81">
        <f t="shared" si="30"/>
        <v>0.19120499999999999</v>
      </c>
      <c r="J409" s="79">
        <f t="shared" si="30"/>
        <v>1.6129999999999999E-2</v>
      </c>
      <c r="K409" s="79">
        <f t="shared" si="30"/>
        <v>82.79941500000001</v>
      </c>
      <c r="L409" s="19"/>
    </row>
    <row r="410" spans="1:12" hidden="1" outlineLevel="2">
      <c r="A410" s="71" t="s">
        <v>15</v>
      </c>
      <c r="B410" s="71" t="s">
        <v>209</v>
      </c>
      <c r="C410" s="71" t="s">
        <v>1157</v>
      </c>
      <c r="D410" s="71" t="s">
        <v>635</v>
      </c>
      <c r="E410" s="71" t="s">
        <v>1158</v>
      </c>
      <c r="F410" s="79">
        <v>0.21663135</v>
      </c>
      <c r="G410" s="80"/>
      <c r="H410" s="79">
        <v>0.25790504999999997</v>
      </c>
      <c r="I410" s="81">
        <v>1.9596979999999996E-2</v>
      </c>
      <c r="J410" s="79">
        <v>1.5437500000000002E-3</v>
      </c>
      <c r="K410" s="79">
        <v>1.419015E-2</v>
      </c>
      <c r="L410" s="19"/>
    </row>
    <row r="411" spans="1:12" hidden="1" outlineLevel="2">
      <c r="A411" s="71" t="s">
        <v>15</v>
      </c>
      <c r="B411" s="71" t="s">
        <v>209</v>
      </c>
      <c r="C411" s="71" t="s">
        <v>1157</v>
      </c>
      <c r="D411" s="71" t="s">
        <v>635</v>
      </c>
      <c r="E411" s="71" t="s">
        <v>1159</v>
      </c>
      <c r="F411" s="79">
        <v>0.1543948</v>
      </c>
      <c r="G411" s="80"/>
      <c r="H411" s="79">
        <v>0.71650880000000006</v>
      </c>
      <c r="I411" s="81">
        <v>0</v>
      </c>
      <c r="J411" s="79">
        <v>4.7381599999999996E-2</v>
      </c>
      <c r="K411" s="79">
        <v>5.70892E-2</v>
      </c>
      <c r="L411" s="19"/>
    </row>
    <row r="412" spans="1:12" hidden="1" outlineLevel="2">
      <c r="A412" s="71" t="s">
        <v>15</v>
      </c>
      <c r="B412" s="71" t="s">
        <v>209</v>
      </c>
      <c r="C412" s="71" t="s">
        <v>1157</v>
      </c>
      <c r="D412" s="71" t="s">
        <v>635</v>
      </c>
      <c r="E412" s="71" t="s">
        <v>1161</v>
      </c>
      <c r="F412" s="79">
        <v>0</v>
      </c>
      <c r="G412" s="80"/>
      <c r="H412" s="79">
        <v>0</v>
      </c>
      <c r="I412" s="81">
        <v>0</v>
      </c>
      <c r="J412" s="79">
        <v>0</v>
      </c>
      <c r="K412" s="79">
        <v>0</v>
      </c>
      <c r="L412" s="19"/>
    </row>
    <row r="413" spans="1:12" outlineLevel="1" collapsed="1">
      <c r="A413" s="71"/>
      <c r="B413" s="73" t="s">
        <v>2477</v>
      </c>
      <c r="C413" s="71"/>
      <c r="D413" s="71"/>
      <c r="E413" s="71"/>
      <c r="F413" s="79">
        <f t="shared" ref="F413:K413" si="31">SUBTOTAL(9,F410:F412)</f>
        <v>0.37102615</v>
      </c>
      <c r="G413" s="80">
        <f t="shared" si="31"/>
        <v>0</v>
      </c>
      <c r="H413" s="79">
        <f t="shared" si="31"/>
        <v>0.97441385000000003</v>
      </c>
      <c r="I413" s="81">
        <f t="shared" si="31"/>
        <v>1.9596979999999996E-2</v>
      </c>
      <c r="J413" s="79">
        <f t="shared" si="31"/>
        <v>4.8925349999999999E-2</v>
      </c>
      <c r="K413" s="79">
        <f t="shared" si="31"/>
        <v>7.1279350000000005E-2</v>
      </c>
      <c r="L413" s="19"/>
    </row>
    <row r="414" spans="1:12" hidden="1" outlineLevel="2">
      <c r="A414" s="71" t="s">
        <v>15</v>
      </c>
      <c r="B414" s="71" t="s">
        <v>210</v>
      </c>
      <c r="C414" s="71" t="s">
        <v>1163</v>
      </c>
      <c r="D414" s="71" t="s">
        <v>635</v>
      </c>
      <c r="E414" s="71" t="s">
        <v>1164</v>
      </c>
      <c r="F414" s="79">
        <v>0.82125000000000004</v>
      </c>
      <c r="G414" s="80"/>
      <c r="H414" s="79">
        <v>0.98550000000000015</v>
      </c>
      <c r="I414" s="81">
        <v>0.56574999999999998</v>
      </c>
      <c r="J414" s="79">
        <v>0</v>
      </c>
      <c r="K414" s="79">
        <v>5.475E-2</v>
      </c>
      <c r="L414" s="19"/>
    </row>
    <row r="415" spans="1:12" hidden="1" outlineLevel="2">
      <c r="A415" s="71" t="s">
        <v>15</v>
      </c>
      <c r="B415" s="71" t="s">
        <v>210</v>
      </c>
      <c r="C415" s="71" t="s">
        <v>1163</v>
      </c>
      <c r="D415" s="71" t="s">
        <v>635</v>
      </c>
      <c r="E415" s="71" t="s">
        <v>1165</v>
      </c>
      <c r="F415" s="79">
        <v>0.82125000000000004</v>
      </c>
      <c r="G415" s="80"/>
      <c r="H415" s="79">
        <v>1.22275</v>
      </c>
      <c r="I415" s="81">
        <v>7.2999999999999995E-2</v>
      </c>
      <c r="J415" s="79">
        <v>0</v>
      </c>
      <c r="K415" s="79">
        <v>5.475E-2</v>
      </c>
      <c r="L415" s="19"/>
    </row>
    <row r="416" spans="1:12" hidden="1" outlineLevel="2">
      <c r="A416" s="71" t="s">
        <v>15</v>
      </c>
      <c r="B416" s="71" t="s">
        <v>210</v>
      </c>
      <c r="C416" s="71" t="s">
        <v>1163</v>
      </c>
      <c r="D416" s="71" t="s">
        <v>635</v>
      </c>
      <c r="E416" s="71" t="s">
        <v>1166</v>
      </c>
      <c r="F416" s="79">
        <v>1.0585</v>
      </c>
      <c r="G416" s="80"/>
      <c r="H416" s="79">
        <v>1.25925</v>
      </c>
      <c r="I416" s="81">
        <v>9.1249999999999998E-2</v>
      </c>
      <c r="J416" s="79">
        <v>0</v>
      </c>
      <c r="K416" s="79">
        <v>7.2999999999999995E-2</v>
      </c>
      <c r="L416" s="19"/>
    </row>
    <row r="417" spans="1:12" hidden="1" outlineLevel="2">
      <c r="A417" s="71" t="s">
        <v>15</v>
      </c>
      <c r="B417" s="71" t="s">
        <v>210</v>
      </c>
      <c r="C417" s="71" t="s">
        <v>1163</v>
      </c>
      <c r="D417" s="71" t="s">
        <v>635</v>
      </c>
      <c r="E417" s="71" t="s">
        <v>1167</v>
      </c>
      <c r="F417" s="79">
        <v>1.8249999999999999E-2</v>
      </c>
      <c r="G417" s="80"/>
      <c r="H417" s="79">
        <v>1.8249999999999999E-2</v>
      </c>
      <c r="I417" s="81">
        <v>0</v>
      </c>
      <c r="J417" s="79">
        <v>0</v>
      </c>
      <c r="K417" s="79">
        <v>0</v>
      </c>
      <c r="L417" s="19"/>
    </row>
    <row r="418" spans="1:12" hidden="1" outlineLevel="2">
      <c r="A418" s="71" t="s">
        <v>15</v>
      </c>
      <c r="B418" s="71" t="s">
        <v>210</v>
      </c>
      <c r="C418" s="71" t="s">
        <v>1163</v>
      </c>
      <c r="D418" s="71" t="s">
        <v>635</v>
      </c>
      <c r="E418" s="71" t="s">
        <v>1168</v>
      </c>
      <c r="F418" s="79">
        <v>1.8249999999999999E-2</v>
      </c>
      <c r="G418" s="80"/>
      <c r="H418" s="79">
        <v>1.8249999999999999E-2</v>
      </c>
      <c r="I418" s="81">
        <v>0</v>
      </c>
      <c r="J418" s="79">
        <v>0</v>
      </c>
      <c r="K418" s="79">
        <v>0</v>
      </c>
      <c r="L418" s="19"/>
    </row>
    <row r="419" spans="1:12" hidden="1" outlineLevel="2">
      <c r="A419" s="71" t="s">
        <v>15</v>
      </c>
      <c r="B419" s="71" t="s">
        <v>210</v>
      </c>
      <c r="C419" s="71" t="s">
        <v>1163</v>
      </c>
      <c r="D419" s="71" t="s">
        <v>635</v>
      </c>
      <c r="E419" s="71" t="s">
        <v>1169</v>
      </c>
      <c r="F419" s="79">
        <v>0.73</v>
      </c>
      <c r="G419" s="80"/>
      <c r="H419" s="79">
        <v>0.876</v>
      </c>
      <c r="I419" s="81">
        <v>7.2999999999999995E-2</v>
      </c>
      <c r="J419" s="79">
        <v>0</v>
      </c>
      <c r="K419" s="79">
        <v>5.475E-2</v>
      </c>
      <c r="L419" s="19"/>
    </row>
    <row r="420" spans="1:12" hidden="1" outlineLevel="2">
      <c r="A420" s="71" t="s">
        <v>15</v>
      </c>
      <c r="B420" s="71" t="s">
        <v>210</v>
      </c>
      <c r="C420" s="71" t="s">
        <v>1163</v>
      </c>
      <c r="D420" s="71" t="s">
        <v>635</v>
      </c>
      <c r="E420" s="71" t="s">
        <v>1170</v>
      </c>
      <c r="F420" s="79">
        <v>0.56574999999999998</v>
      </c>
      <c r="G420" s="80"/>
      <c r="H420" s="79">
        <v>0.67525000000000002</v>
      </c>
      <c r="I420" s="81">
        <v>5.4749999999999993E-2</v>
      </c>
      <c r="J420" s="79">
        <v>0</v>
      </c>
      <c r="K420" s="79">
        <v>3.6499999999999998E-2</v>
      </c>
      <c r="L420" s="19"/>
    </row>
    <row r="421" spans="1:12" hidden="1" outlineLevel="2">
      <c r="A421" s="71" t="s">
        <v>15</v>
      </c>
      <c r="B421" s="71" t="s">
        <v>210</v>
      </c>
      <c r="C421" s="71" t="s">
        <v>1163</v>
      </c>
      <c r="D421" s="71" t="s">
        <v>635</v>
      </c>
      <c r="E421" s="71" t="s">
        <v>1171</v>
      </c>
      <c r="F421" s="79">
        <v>0.56574999999999998</v>
      </c>
      <c r="G421" s="80"/>
      <c r="H421" s="79">
        <v>0.67525000000000002</v>
      </c>
      <c r="I421" s="81">
        <v>5.4749999999999993E-2</v>
      </c>
      <c r="J421" s="79">
        <v>0</v>
      </c>
      <c r="K421" s="79">
        <v>3.6499999999999998E-2</v>
      </c>
      <c r="L421" s="19"/>
    </row>
    <row r="422" spans="1:12" hidden="1" outlineLevel="2">
      <c r="A422" s="71" t="s">
        <v>15</v>
      </c>
      <c r="B422" s="71" t="s">
        <v>210</v>
      </c>
      <c r="C422" s="71" t="s">
        <v>1163</v>
      </c>
      <c r="D422" s="71" t="s">
        <v>635</v>
      </c>
      <c r="E422" s="71" t="s">
        <v>1172</v>
      </c>
      <c r="F422" s="79">
        <v>0</v>
      </c>
      <c r="G422" s="80"/>
      <c r="H422" s="79">
        <v>0</v>
      </c>
      <c r="I422" s="81">
        <v>0</v>
      </c>
      <c r="J422" s="79">
        <v>0</v>
      </c>
      <c r="K422" s="79">
        <v>0</v>
      </c>
      <c r="L422" s="19"/>
    </row>
    <row r="423" spans="1:12" hidden="1" outlineLevel="2">
      <c r="A423" s="71" t="s">
        <v>15</v>
      </c>
      <c r="B423" s="71" t="s">
        <v>210</v>
      </c>
      <c r="C423" s="71" t="s">
        <v>1163</v>
      </c>
      <c r="D423" s="71" t="s">
        <v>635</v>
      </c>
      <c r="E423" s="71" t="s">
        <v>1173</v>
      </c>
      <c r="F423" s="79">
        <v>5.475E-2</v>
      </c>
      <c r="G423" s="80"/>
      <c r="H423" s="79">
        <v>5.475E-2</v>
      </c>
      <c r="I423" s="81">
        <v>0</v>
      </c>
      <c r="J423" s="79">
        <v>0</v>
      </c>
      <c r="K423" s="79">
        <v>0</v>
      </c>
      <c r="L423" s="19"/>
    </row>
    <row r="424" spans="1:12" hidden="1" outlineLevel="2">
      <c r="A424" s="71" t="s">
        <v>15</v>
      </c>
      <c r="B424" s="71" t="s">
        <v>210</v>
      </c>
      <c r="C424" s="71" t="s">
        <v>1163</v>
      </c>
      <c r="D424" s="71" t="s">
        <v>635</v>
      </c>
      <c r="E424" s="71" t="s">
        <v>1174</v>
      </c>
      <c r="F424" s="79">
        <v>5.475E-2</v>
      </c>
      <c r="G424" s="80"/>
      <c r="H424" s="79">
        <v>5.475E-2</v>
      </c>
      <c r="I424" s="81">
        <v>0</v>
      </c>
      <c r="J424" s="79">
        <v>0</v>
      </c>
      <c r="K424" s="79">
        <v>0</v>
      </c>
      <c r="L424" s="19"/>
    </row>
    <row r="425" spans="1:12" hidden="1" outlineLevel="2">
      <c r="A425" s="71" t="s">
        <v>15</v>
      </c>
      <c r="B425" s="71" t="s">
        <v>210</v>
      </c>
      <c r="C425" s="71" t="s">
        <v>1163</v>
      </c>
      <c r="D425" s="71" t="s">
        <v>635</v>
      </c>
      <c r="E425" s="71" t="s">
        <v>1175</v>
      </c>
      <c r="F425" s="79">
        <v>0</v>
      </c>
      <c r="G425" s="80"/>
      <c r="H425" s="79">
        <v>0</v>
      </c>
      <c r="I425" s="81">
        <v>0</v>
      </c>
      <c r="J425" s="79">
        <v>0</v>
      </c>
      <c r="K425" s="79">
        <v>0.1095</v>
      </c>
      <c r="L425" s="19"/>
    </row>
    <row r="426" spans="1:12" hidden="1" outlineLevel="2">
      <c r="A426" s="71" t="s">
        <v>15</v>
      </c>
      <c r="B426" s="71" t="s">
        <v>210</v>
      </c>
      <c r="C426" s="71" t="s">
        <v>1163</v>
      </c>
      <c r="D426" s="71" t="s">
        <v>635</v>
      </c>
      <c r="E426" s="71" t="s">
        <v>1176</v>
      </c>
      <c r="F426" s="79">
        <v>1.3546</v>
      </c>
      <c r="G426" s="80"/>
      <c r="H426" s="79">
        <v>4.3810000000000002</v>
      </c>
      <c r="I426" s="81">
        <v>0.1014</v>
      </c>
      <c r="J426" s="79">
        <v>0.4758</v>
      </c>
      <c r="K426" s="79">
        <v>0.38480000000000003</v>
      </c>
      <c r="L426" s="19"/>
    </row>
    <row r="427" spans="1:12" hidden="1" outlineLevel="2">
      <c r="A427" s="71" t="s">
        <v>15</v>
      </c>
      <c r="B427" s="71" t="s">
        <v>210</v>
      </c>
      <c r="C427" s="71" t="s">
        <v>1163</v>
      </c>
      <c r="D427" s="71" t="s">
        <v>635</v>
      </c>
      <c r="E427" s="71" t="s">
        <v>1177</v>
      </c>
      <c r="F427" s="79">
        <v>0.377</v>
      </c>
      <c r="G427" s="80"/>
      <c r="H427" s="79">
        <v>1.3</v>
      </c>
      <c r="I427" s="81">
        <v>2.86E-2</v>
      </c>
      <c r="J427" s="79">
        <v>0.1326</v>
      </c>
      <c r="K427" s="79">
        <v>0.1066</v>
      </c>
      <c r="L427" s="19"/>
    </row>
    <row r="428" spans="1:12" hidden="1" outlineLevel="2">
      <c r="A428" s="71" t="s">
        <v>15</v>
      </c>
      <c r="B428" s="71" t="s">
        <v>210</v>
      </c>
      <c r="C428" s="71" t="s">
        <v>1163</v>
      </c>
      <c r="D428" s="71" t="s">
        <v>635</v>
      </c>
      <c r="E428" s="71" t="s">
        <v>1178</v>
      </c>
      <c r="F428" s="79">
        <v>1.4273999999999998</v>
      </c>
      <c r="G428" s="80"/>
      <c r="H428" s="79">
        <v>4.6097999999999999</v>
      </c>
      <c r="I428" s="81">
        <v>0.1066</v>
      </c>
      <c r="J428" s="79">
        <v>0.50180000000000002</v>
      </c>
      <c r="K428" s="79">
        <v>0.40820000000000001</v>
      </c>
      <c r="L428" s="19"/>
    </row>
    <row r="429" spans="1:12" hidden="1" outlineLevel="2">
      <c r="A429" s="71" t="s">
        <v>15</v>
      </c>
      <c r="B429" s="71" t="s">
        <v>210</v>
      </c>
      <c r="C429" s="71" t="s">
        <v>1163</v>
      </c>
      <c r="D429" s="71" t="s">
        <v>635</v>
      </c>
      <c r="E429" s="71" t="s">
        <v>1180</v>
      </c>
      <c r="F429" s="79">
        <v>3.1199999999999999E-2</v>
      </c>
      <c r="G429" s="80"/>
      <c r="H429" s="79">
        <v>0.1222</v>
      </c>
      <c r="I429" s="81">
        <v>2.5999999999999999E-3</v>
      </c>
      <c r="J429" s="79">
        <v>2.5999999999999999E-3</v>
      </c>
      <c r="K429" s="79">
        <v>0</v>
      </c>
      <c r="L429" s="19"/>
    </row>
    <row r="430" spans="1:12" hidden="1" outlineLevel="2">
      <c r="A430" s="71" t="s">
        <v>15</v>
      </c>
      <c r="B430" s="71" t="s">
        <v>210</v>
      </c>
      <c r="C430" s="71" t="s">
        <v>1163</v>
      </c>
      <c r="D430" s="71" t="s">
        <v>635</v>
      </c>
      <c r="E430" s="71" t="s">
        <v>1181</v>
      </c>
      <c r="F430" s="79">
        <v>7.7999999999999996E-3</v>
      </c>
      <c r="G430" s="80"/>
      <c r="H430" s="79">
        <v>3.3800000000000004E-2</v>
      </c>
      <c r="I430" s="81">
        <v>2.5999999999999999E-3</v>
      </c>
      <c r="J430" s="79">
        <v>2.5999999999999999E-3</v>
      </c>
      <c r="K430" s="79">
        <v>2.5999999999999999E-3</v>
      </c>
      <c r="L430" s="19"/>
    </row>
    <row r="431" spans="1:12" hidden="1" outlineLevel="2">
      <c r="A431" s="71" t="s">
        <v>15</v>
      </c>
      <c r="B431" s="71" t="s">
        <v>210</v>
      </c>
      <c r="C431" s="71" t="s">
        <v>1163</v>
      </c>
      <c r="D431" s="71" t="s">
        <v>635</v>
      </c>
      <c r="E431" s="71" t="s">
        <v>1182</v>
      </c>
      <c r="F431" s="79">
        <v>0.22619999999999998</v>
      </c>
      <c r="G431" s="80"/>
      <c r="H431" s="79">
        <v>0.45760000000000001</v>
      </c>
      <c r="I431" s="81">
        <v>3.1199999999999999E-2</v>
      </c>
      <c r="J431" s="79">
        <v>3.1199999999999999E-2</v>
      </c>
      <c r="K431" s="79">
        <v>1.2999999999999999E-2</v>
      </c>
      <c r="L431" s="19"/>
    </row>
    <row r="432" spans="1:12" outlineLevel="1" collapsed="1">
      <c r="A432" s="71"/>
      <c r="B432" s="73" t="s">
        <v>2478</v>
      </c>
      <c r="C432" s="71"/>
      <c r="D432" s="71"/>
      <c r="E432" s="71"/>
      <c r="F432" s="79">
        <f t="shared" ref="F432:K432" si="32">SUBTOTAL(9,F414:F431)</f>
        <v>8.1326999999999998</v>
      </c>
      <c r="G432" s="80">
        <f t="shared" si="32"/>
        <v>0</v>
      </c>
      <c r="H432" s="79">
        <f t="shared" si="32"/>
        <v>16.744399999999999</v>
      </c>
      <c r="I432" s="81">
        <f t="shared" si="32"/>
        <v>1.1854999999999996</v>
      </c>
      <c r="J432" s="79">
        <f t="shared" si="32"/>
        <v>1.1465999999999998</v>
      </c>
      <c r="K432" s="79">
        <f t="shared" si="32"/>
        <v>1.3349499999999999</v>
      </c>
      <c r="L432" s="19"/>
    </row>
    <row r="433" spans="1:12" hidden="1" outlineLevel="2">
      <c r="A433" s="71" t="s">
        <v>15</v>
      </c>
      <c r="B433" s="71" t="s">
        <v>211</v>
      </c>
      <c r="C433" s="71" t="s">
        <v>1183</v>
      </c>
      <c r="D433" s="71" t="s">
        <v>635</v>
      </c>
      <c r="E433" s="71" t="s">
        <v>1184</v>
      </c>
      <c r="F433" s="79">
        <v>0</v>
      </c>
      <c r="G433" s="80"/>
      <c r="H433" s="79">
        <v>0</v>
      </c>
      <c r="I433" s="81">
        <v>0</v>
      </c>
      <c r="J433" s="79">
        <v>0</v>
      </c>
      <c r="K433" s="79">
        <v>0</v>
      </c>
      <c r="L433" s="19"/>
    </row>
    <row r="434" spans="1:12" hidden="1" outlineLevel="2">
      <c r="A434" s="71" t="s">
        <v>15</v>
      </c>
      <c r="B434" s="71" t="s">
        <v>211</v>
      </c>
      <c r="C434" s="71" t="s">
        <v>1183</v>
      </c>
      <c r="D434" s="71" t="s">
        <v>635</v>
      </c>
      <c r="E434" s="71" t="s">
        <v>1185</v>
      </c>
      <c r="F434" s="79">
        <v>0</v>
      </c>
      <c r="G434" s="80"/>
      <c r="H434" s="79">
        <v>0</v>
      </c>
      <c r="I434" s="81">
        <v>0</v>
      </c>
      <c r="J434" s="79">
        <v>0</v>
      </c>
      <c r="K434" s="79">
        <v>0</v>
      </c>
      <c r="L434" s="19"/>
    </row>
    <row r="435" spans="1:12" hidden="1" outlineLevel="2">
      <c r="A435" s="71" t="s">
        <v>15</v>
      </c>
      <c r="B435" s="71" t="s">
        <v>211</v>
      </c>
      <c r="C435" s="71" t="s">
        <v>1183</v>
      </c>
      <c r="D435" s="71" t="s">
        <v>635</v>
      </c>
      <c r="E435" s="71" t="s">
        <v>1187</v>
      </c>
      <c r="F435" s="79">
        <v>0</v>
      </c>
      <c r="G435" s="80"/>
      <c r="H435" s="79">
        <v>0</v>
      </c>
      <c r="I435" s="81">
        <v>0</v>
      </c>
      <c r="J435" s="79">
        <v>0</v>
      </c>
      <c r="K435" s="79">
        <v>0</v>
      </c>
      <c r="L435" s="19"/>
    </row>
    <row r="436" spans="1:12" hidden="1" outlineLevel="2">
      <c r="A436" s="71" t="s">
        <v>15</v>
      </c>
      <c r="B436" s="71" t="s">
        <v>211</v>
      </c>
      <c r="C436" s="71" t="s">
        <v>1183</v>
      </c>
      <c r="D436" s="71" t="s">
        <v>635</v>
      </c>
      <c r="E436" s="71" t="s">
        <v>1188</v>
      </c>
      <c r="F436" s="79">
        <v>0</v>
      </c>
      <c r="G436" s="80"/>
      <c r="H436" s="79">
        <v>0</v>
      </c>
      <c r="I436" s="81">
        <v>0</v>
      </c>
      <c r="J436" s="79">
        <v>0</v>
      </c>
      <c r="K436" s="79">
        <v>0</v>
      </c>
      <c r="L436" s="19"/>
    </row>
    <row r="437" spans="1:12" hidden="1" outlineLevel="2">
      <c r="A437" s="71" t="s">
        <v>15</v>
      </c>
      <c r="B437" s="71" t="s">
        <v>211</v>
      </c>
      <c r="C437" s="71" t="s">
        <v>1183</v>
      </c>
      <c r="D437" s="71" t="s">
        <v>635</v>
      </c>
      <c r="E437" s="71" t="s">
        <v>1189</v>
      </c>
      <c r="F437" s="79">
        <v>0</v>
      </c>
      <c r="G437" s="80"/>
      <c r="H437" s="79">
        <v>0</v>
      </c>
      <c r="I437" s="81">
        <v>0</v>
      </c>
      <c r="J437" s="79">
        <v>0</v>
      </c>
      <c r="K437" s="79">
        <v>0.60899999999999999</v>
      </c>
      <c r="L437" s="19"/>
    </row>
    <row r="438" spans="1:12" hidden="1" outlineLevel="2">
      <c r="A438" s="71" t="s">
        <v>15</v>
      </c>
      <c r="B438" s="71" t="s">
        <v>211</v>
      </c>
      <c r="C438" s="71" t="s">
        <v>1183</v>
      </c>
      <c r="D438" s="71" t="s">
        <v>635</v>
      </c>
      <c r="E438" s="71" t="s">
        <v>1191</v>
      </c>
      <c r="F438" s="79">
        <v>0</v>
      </c>
      <c r="G438" s="80"/>
      <c r="H438" s="79">
        <v>0</v>
      </c>
      <c r="I438" s="81">
        <v>0</v>
      </c>
      <c r="J438" s="79">
        <v>0</v>
      </c>
      <c r="K438" s="79">
        <v>0</v>
      </c>
      <c r="L438" s="19"/>
    </row>
    <row r="439" spans="1:12" hidden="1" outlineLevel="2">
      <c r="A439" s="71" t="s">
        <v>15</v>
      </c>
      <c r="B439" s="71" t="s">
        <v>211</v>
      </c>
      <c r="C439" s="71" t="s">
        <v>1183</v>
      </c>
      <c r="D439" s="71" t="s">
        <v>635</v>
      </c>
      <c r="E439" s="71" t="s">
        <v>1192</v>
      </c>
      <c r="F439" s="79">
        <v>0</v>
      </c>
      <c r="G439" s="80"/>
      <c r="H439" s="79">
        <v>0</v>
      </c>
      <c r="I439" s="81">
        <v>0</v>
      </c>
      <c r="J439" s="79">
        <v>0</v>
      </c>
      <c r="K439" s="79">
        <v>0</v>
      </c>
      <c r="L439" s="19"/>
    </row>
    <row r="440" spans="1:12" hidden="1" outlineLevel="2">
      <c r="A440" s="71" t="s">
        <v>15</v>
      </c>
      <c r="B440" s="71" t="s">
        <v>211</v>
      </c>
      <c r="C440" s="71" t="s">
        <v>1183</v>
      </c>
      <c r="D440" s="71" t="s">
        <v>635</v>
      </c>
      <c r="E440" s="71" t="s">
        <v>1193</v>
      </c>
      <c r="F440" s="79">
        <v>0</v>
      </c>
      <c r="G440" s="80"/>
      <c r="H440" s="79">
        <v>0</v>
      </c>
      <c r="I440" s="81">
        <v>0</v>
      </c>
      <c r="J440" s="79">
        <v>0</v>
      </c>
      <c r="K440" s="79">
        <v>2.7917399999999999</v>
      </c>
      <c r="L440" s="19"/>
    </row>
    <row r="441" spans="1:12" outlineLevel="1" collapsed="1">
      <c r="A441" s="71"/>
      <c r="B441" s="73" t="s">
        <v>2479</v>
      </c>
      <c r="C441" s="71"/>
      <c r="D441" s="71"/>
      <c r="E441" s="71"/>
      <c r="F441" s="79">
        <f t="shared" ref="F441:K441" si="33">SUBTOTAL(9,F433:F440)</f>
        <v>0</v>
      </c>
      <c r="G441" s="80">
        <f t="shared" si="33"/>
        <v>0</v>
      </c>
      <c r="H441" s="79">
        <f t="shared" si="33"/>
        <v>0</v>
      </c>
      <c r="I441" s="81">
        <f t="shared" si="33"/>
        <v>0</v>
      </c>
      <c r="J441" s="79">
        <f t="shared" si="33"/>
        <v>0</v>
      </c>
      <c r="K441" s="79">
        <f t="shared" si="33"/>
        <v>3.4007399999999999</v>
      </c>
      <c r="L441" s="19"/>
    </row>
    <row r="442" spans="1:12" hidden="1" outlineLevel="2">
      <c r="A442" s="71" t="s">
        <v>15</v>
      </c>
      <c r="B442" s="71" t="s">
        <v>212</v>
      </c>
      <c r="C442" s="71" t="s">
        <v>1195</v>
      </c>
      <c r="D442" s="71" t="s">
        <v>635</v>
      </c>
      <c r="E442" s="71" t="s">
        <v>1196</v>
      </c>
      <c r="F442" s="79">
        <v>1.706375</v>
      </c>
      <c r="G442" s="80"/>
      <c r="H442" s="79">
        <v>0.75190000000000001</v>
      </c>
      <c r="I442" s="81">
        <v>0.15329999999999999</v>
      </c>
      <c r="J442" s="79">
        <v>1.2190999999999999E-2</v>
      </c>
      <c r="K442" s="79">
        <v>0.11132500000000001</v>
      </c>
      <c r="L442" s="19"/>
    </row>
    <row r="443" spans="1:12" hidden="1" outlineLevel="2">
      <c r="A443" s="71" t="s">
        <v>15</v>
      </c>
      <c r="B443" s="71" t="s">
        <v>212</v>
      </c>
      <c r="C443" s="71" t="s">
        <v>1195</v>
      </c>
      <c r="D443" s="71" t="s">
        <v>635</v>
      </c>
      <c r="E443" s="71" t="s">
        <v>1197</v>
      </c>
      <c r="F443" s="79">
        <v>1.706375</v>
      </c>
      <c r="G443" s="80"/>
      <c r="H443" s="79">
        <v>0.75190000000000001</v>
      </c>
      <c r="I443" s="81">
        <v>0.15329999999999999</v>
      </c>
      <c r="J443" s="79">
        <v>1.2190999999999999E-2</v>
      </c>
      <c r="K443" s="79">
        <v>0.11132500000000001</v>
      </c>
      <c r="L443" s="19"/>
    </row>
    <row r="444" spans="1:12" hidden="1" outlineLevel="2">
      <c r="A444" s="71" t="s">
        <v>15</v>
      </c>
      <c r="B444" s="71" t="s">
        <v>212</v>
      </c>
      <c r="C444" s="71" t="s">
        <v>1195</v>
      </c>
      <c r="D444" s="71" t="s">
        <v>635</v>
      </c>
      <c r="E444" s="71" t="s">
        <v>1198</v>
      </c>
      <c r="F444" s="79">
        <v>1.706375</v>
      </c>
      <c r="G444" s="80"/>
      <c r="H444" s="79">
        <v>0.75190000000000001</v>
      </c>
      <c r="I444" s="81">
        <v>0.15329999999999999</v>
      </c>
      <c r="J444" s="79">
        <v>1.2190999999999999E-2</v>
      </c>
      <c r="K444" s="79">
        <v>0.11132500000000001</v>
      </c>
      <c r="L444" s="19"/>
    </row>
    <row r="445" spans="1:12" hidden="1" outlineLevel="2">
      <c r="A445" s="71" t="s">
        <v>15</v>
      </c>
      <c r="B445" s="71" t="s">
        <v>212</v>
      </c>
      <c r="C445" s="71" t="s">
        <v>1195</v>
      </c>
      <c r="D445" s="71" t="s">
        <v>635</v>
      </c>
      <c r="E445" s="71" t="s">
        <v>1199</v>
      </c>
      <c r="F445" s="79">
        <v>0.1017</v>
      </c>
      <c r="G445" s="80"/>
      <c r="H445" s="79">
        <v>1.2410000000000001</v>
      </c>
      <c r="I445" s="81">
        <v>8.0000000000000002E-3</v>
      </c>
      <c r="J445" s="79">
        <v>1.1000000000000001E-3</v>
      </c>
      <c r="K445" s="79">
        <v>2.7E-2</v>
      </c>
      <c r="L445" s="19"/>
    </row>
    <row r="446" spans="1:12" hidden="1" outlineLevel="2">
      <c r="A446" s="71" t="s">
        <v>15</v>
      </c>
      <c r="B446" s="71" t="s">
        <v>212</v>
      </c>
      <c r="C446" s="71" t="s">
        <v>1195</v>
      </c>
      <c r="D446" s="71" t="s">
        <v>635</v>
      </c>
      <c r="E446" s="71" t="s">
        <v>1200</v>
      </c>
      <c r="F446" s="79">
        <v>0.11070000000000001</v>
      </c>
      <c r="G446" s="80"/>
      <c r="H446" s="79">
        <v>1.3520000000000001</v>
      </c>
      <c r="I446" s="81">
        <v>8.8000000000000005E-3</v>
      </c>
      <c r="J446" s="79">
        <v>1.1999999999999999E-3</v>
      </c>
      <c r="K446" s="79">
        <v>2.9399999999999999E-2</v>
      </c>
      <c r="L446" s="19"/>
    </row>
    <row r="447" spans="1:12" hidden="1" outlineLevel="2">
      <c r="A447" s="71" t="s">
        <v>15</v>
      </c>
      <c r="B447" s="71" t="s">
        <v>212</v>
      </c>
      <c r="C447" s="71" t="s">
        <v>1195</v>
      </c>
      <c r="D447" s="71" t="s">
        <v>635</v>
      </c>
      <c r="E447" s="71" t="s">
        <v>1201</v>
      </c>
      <c r="F447" s="79">
        <v>5.7285000000000003E-2</v>
      </c>
      <c r="G447" s="80"/>
      <c r="H447" s="79">
        <v>0.69919999999999993</v>
      </c>
      <c r="I447" s="81">
        <v>4.5238999999999991E-3</v>
      </c>
      <c r="J447" s="79">
        <v>5.9564999999999998E-4</v>
      </c>
      <c r="K447" s="79">
        <v>1.5200000000000002E-2</v>
      </c>
      <c r="L447" s="19"/>
    </row>
    <row r="448" spans="1:12" outlineLevel="1" collapsed="1">
      <c r="A448" s="71"/>
      <c r="B448" s="73" t="s">
        <v>2480</v>
      </c>
      <c r="C448" s="71"/>
      <c r="D448" s="71"/>
      <c r="E448" s="71"/>
      <c r="F448" s="79">
        <f t="shared" ref="F448:K448" si="34">SUBTOTAL(9,F442:F447)</f>
        <v>5.3888100000000003</v>
      </c>
      <c r="G448" s="80">
        <f t="shared" si="34"/>
        <v>0</v>
      </c>
      <c r="H448" s="79">
        <f t="shared" si="34"/>
        <v>5.5479000000000003</v>
      </c>
      <c r="I448" s="81">
        <f t="shared" si="34"/>
        <v>0.48122389999999998</v>
      </c>
      <c r="J448" s="79">
        <f t="shared" si="34"/>
        <v>3.9468649999999994E-2</v>
      </c>
      <c r="K448" s="79">
        <f t="shared" si="34"/>
        <v>0.40557500000000002</v>
      </c>
      <c r="L448" s="19"/>
    </row>
    <row r="449" spans="1:12" hidden="1" outlineLevel="2">
      <c r="A449" s="71" t="s">
        <v>15</v>
      </c>
      <c r="B449" s="71" t="s">
        <v>213</v>
      </c>
      <c r="C449" s="71" t="s">
        <v>1202</v>
      </c>
      <c r="D449" s="71" t="s">
        <v>635</v>
      </c>
      <c r="E449" s="71" t="s">
        <v>1203</v>
      </c>
      <c r="F449" s="79">
        <v>2.034875</v>
      </c>
      <c r="G449" s="80"/>
      <c r="H449" s="79">
        <v>2.4225049999999997</v>
      </c>
      <c r="I449" s="81">
        <v>0.18432499999999999</v>
      </c>
      <c r="J449" s="79">
        <v>1.46E-2</v>
      </c>
      <c r="K449" s="79">
        <v>0.13322499999999998</v>
      </c>
      <c r="L449" s="19"/>
    </row>
    <row r="450" spans="1:12" hidden="1" outlineLevel="2">
      <c r="A450" s="71" t="s">
        <v>15</v>
      </c>
      <c r="B450" s="71" t="s">
        <v>213</v>
      </c>
      <c r="C450" s="71" t="s">
        <v>1202</v>
      </c>
      <c r="D450" s="71" t="s">
        <v>635</v>
      </c>
      <c r="E450" s="71" t="s">
        <v>1204</v>
      </c>
      <c r="F450" s="79">
        <v>0</v>
      </c>
      <c r="G450" s="80"/>
      <c r="H450" s="79">
        <v>0</v>
      </c>
      <c r="I450" s="81">
        <v>0</v>
      </c>
      <c r="J450" s="79">
        <v>0</v>
      </c>
      <c r="K450" s="79">
        <v>0</v>
      </c>
      <c r="L450" s="19"/>
    </row>
    <row r="451" spans="1:12" hidden="1" outlineLevel="2">
      <c r="A451" s="71" t="s">
        <v>15</v>
      </c>
      <c r="B451" s="71" t="s">
        <v>213</v>
      </c>
      <c r="C451" s="71" t="s">
        <v>1202</v>
      </c>
      <c r="D451" s="71" t="s">
        <v>635</v>
      </c>
      <c r="E451" s="71" t="s">
        <v>1206</v>
      </c>
      <c r="F451" s="79">
        <v>0</v>
      </c>
      <c r="G451" s="80"/>
      <c r="H451" s="79">
        <v>0</v>
      </c>
      <c r="I451" s="81">
        <v>0</v>
      </c>
      <c r="J451" s="79">
        <v>0</v>
      </c>
      <c r="K451" s="79">
        <v>0</v>
      </c>
      <c r="L451" s="19"/>
    </row>
    <row r="452" spans="1:12" hidden="1" outlineLevel="2">
      <c r="A452" s="71" t="s">
        <v>15</v>
      </c>
      <c r="B452" s="71" t="s">
        <v>213</v>
      </c>
      <c r="C452" s="71" t="s">
        <v>1202</v>
      </c>
      <c r="D452" s="71" t="s">
        <v>635</v>
      </c>
      <c r="E452" s="71" t="s">
        <v>1207</v>
      </c>
      <c r="F452" s="79">
        <v>7.5737500000000004</v>
      </c>
      <c r="G452" s="80"/>
      <c r="H452" s="79">
        <v>9.0164124999999995</v>
      </c>
      <c r="I452" s="81">
        <v>0.68619999999999992</v>
      </c>
      <c r="J452" s="79">
        <v>5.4019999999999999E-2</v>
      </c>
      <c r="K452" s="79">
        <v>0.49585250000000003</v>
      </c>
      <c r="L452" s="19"/>
    </row>
    <row r="453" spans="1:12" hidden="1" outlineLevel="2">
      <c r="A453" s="71" t="s">
        <v>15</v>
      </c>
      <c r="B453" s="71" t="s">
        <v>213</v>
      </c>
      <c r="C453" s="71" t="s">
        <v>1202</v>
      </c>
      <c r="D453" s="71" t="s">
        <v>635</v>
      </c>
      <c r="E453" s="71" t="s">
        <v>1208</v>
      </c>
      <c r="F453" s="79">
        <v>0</v>
      </c>
      <c r="G453" s="80"/>
      <c r="H453" s="79">
        <v>0</v>
      </c>
      <c r="I453" s="81">
        <v>0</v>
      </c>
      <c r="J453" s="79">
        <v>0</v>
      </c>
      <c r="K453" s="79">
        <v>0</v>
      </c>
      <c r="L453" s="19"/>
    </row>
    <row r="454" spans="1:12" hidden="1" outlineLevel="2">
      <c r="A454" s="71" t="s">
        <v>15</v>
      </c>
      <c r="B454" s="71" t="s">
        <v>213</v>
      </c>
      <c r="C454" s="71" t="s">
        <v>1202</v>
      </c>
      <c r="D454" s="71" t="s">
        <v>635</v>
      </c>
      <c r="E454" s="71" t="s">
        <v>1209</v>
      </c>
      <c r="F454" s="79">
        <v>0</v>
      </c>
      <c r="G454" s="80"/>
      <c r="H454" s="79">
        <v>0</v>
      </c>
      <c r="I454" s="81">
        <v>0</v>
      </c>
      <c r="J454" s="79">
        <v>0</v>
      </c>
      <c r="K454" s="79">
        <v>0</v>
      </c>
      <c r="L454" s="19"/>
    </row>
    <row r="455" spans="1:12" hidden="1" outlineLevel="2">
      <c r="A455" s="71" t="s">
        <v>15</v>
      </c>
      <c r="B455" s="71" t="s">
        <v>213</v>
      </c>
      <c r="C455" s="71" t="s">
        <v>1202</v>
      </c>
      <c r="D455" s="71" t="s">
        <v>635</v>
      </c>
      <c r="E455" s="71" t="s">
        <v>1210</v>
      </c>
      <c r="F455" s="79">
        <v>0</v>
      </c>
      <c r="G455" s="80"/>
      <c r="H455" s="79">
        <v>0</v>
      </c>
      <c r="I455" s="81">
        <v>0</v>
      </c>
      <c r="J455" s="79">
        <v>0</v>
      </c>
      <c r="K455" s="79">
        <v>0</v>
      </c>
      <c r="L455" s="19"/>
    </row>
    <row r="456" spans="1:12" hidden="1" outlineLevel="2">
      <c r="A456" s="71" t="s">
        <v>15</v>
      </c>
      <c r="B456" s="71" t="s">
        <v>213</v>
      </c>
      <c r="C456" s="71" t="s">
        <v>1202</v>
      </c>
      <c r="D456" s="71" t="s">
        <v>635</v>
      </c>
      <c r="E456" s="71" t="s">
        <v>1211</v>
      </c>
      <c r="F456" s="79">
        <v>0</v>
      </c>
      <c r="G456" s="80"/>
      <c r="H456" s="79">
        <v>0</v>
      </c>
      <c r="I456" s="81">
        <v>0</v>
      </c>
      <c r="J456" s="79">
        <v>0</v>
      </c>
      <c r="K456" s="79">
        <v>0</v>
      </c>
      <c r="L456" s="19"/>
    </row>
    <row r="457" spans="1:12" hidden="1" outlineLevel="2">
      <c r="A457" s="71" t="s">
        <v>15</v>
      </c>
      <c r="B457" s="71" t="s">
        <v>213</v>
      </c>
      <c r="C457" s="71" t="s">
        <v>1202</v>
      </c>
      <c r="D457" s="71" t="s">
        <v>635</v>
      </c>
      <c r="E457" s="71" t="s">
        <v>1212</v>
      </c>
      <c r="F457" s="79">
        <v>0</v>
      </c>
      <c r="G457" s="80"/>
      <c r="H457" s="79">
        <v>0</v>
      </c>
      <c r="I457" s="81">
        <v>0</v>
      </c>
      <c r="J457" s="79">
        <v>0</v>
      </c>
      <c r="K457" s="79">
        <v>0</v>
      </c>
      <c r="L457" s="19"/>
    </row>
    <row r="458" spans="1:12" hidden="1" outlineLevel="2">
      <c r="A458" s="71" t="s">
        <v>15</v>
      </c>
      <c r="B458" s="71" t="s">
        <v>213</v>
      </c>
      <c r="C458" s="71" t="s">
        <v>1202</v>
      </c>
      <c r="D458" s="71" t="s">
        <v>635</v>
      </c>
      <c r="E458" s="71" t="s">
        <v>1213</v>
      </c>
      <c r="F458" s="79">
        <v>5.2217879999999992</v>
      </c>
      <c r="G458" s="80"/>
      <c r="H458" s="79">
        <v>6.2163529999999989</v>
      </c>
      <c r="I458" s="81">
        <v>0.47333000000000003</v>
      </c>
      <c r="J458" s="79">
        <v>3.7323000000000002E-2</v>
      </c>
      <c r="K458" s="79">
        <v>0.34191300000000002</v>
      </c>
      <c r="L458" s="19"/>
    </row>
    <row r="459" spans="1:12" hidden="1" outlineLevel="2">
      <c r="A459" s="71" t="s">
        <v>15</v>
      </c>
      <c r="B459" s="71" t="s">
        <v>213</v>
      </c>
      <c r="C459" s="71" t="s">
        <v>1202</v>
      </c>
      <c r="D459" s="71" t="s">
        <v>635</v>
      </c>
      <c r="E459" s="71" t="s">
        <v>1214</v>
      </c>
      <c r="F459" s="79">
        <v>0.78208349999999993</v>
      </c>
      <c r="G459" s="80"/>
      <c r="H459" s="79">
        <v>0.93105399999999994</v>
      </c>
      <c r="I459" s="81">
        <v>7.0679999999999993E-2</v>
      </c>
      <c r="J459" s="79">
        <v>5.5799999999999999E-3</v>
      </c>
      <c r="K459" s="79">
        <v>5.1211999999999994E-2</v>
      </c>
      <c r="L459" s="19"/>
    </row>
    <row r="460" spans="1:12" hidden="1" outlineLevel="2">
      <c r="A460" s="71" t="s">
        <v>15</v>
      </c>
      <c r="B460" s="71" t="s">
        <v>213</v>
      </c>
      <c r="C460" s="71" t="s">
        <v>1202</v>
      </c>
      <c r="D460" s="71" t="s">
        <v>635</v>
      </c>
      <c r="E460" s="71" t="s">
        <v>1215</v>
      </c>
      <c r="F460" s="79">
        <v>0</v>
      </c>
      <c r="G460" s="80"/>
      <c r="H460" s="79">
        <v>0</v>
      </c>
      <c r="I460" s="81">
        <v>0</v>
      </c>
      <c r="J460" s="79">
        <v>0</v>
      </c>
      <c r="K460" s="79">
        <v>0</v>
      </c>
      <c r="L460" s="19"/>
    </row>
    <row r="461" spans="1:12" hidden="1" outlineLevel="2">
      <c r="A461" s="71" t="s">
        <v>15</v>
      </c>
      <c r="B461" s="71" t="s">
        <v>213</v>
      </c>
      <c r="C461" s="71" t="s">
        <v>1202</v>
      </c>
      <c r="D461" s="71" t="s">
        <v>635</v>
      </c>
      <c r="E461" s="71" t="s">
        <v>1216</v>
      </c>
      <c r="F461" s="79">
        <v>0</v>
      </c>
      <c r="G461" s="80"/>
      <c r="H461" s="79">
        <v>0</v>
      </c>
      <c r="I461" s="81">
        <v>0</v>
      </c>
      <c r="J461" s="79">
        <v>0</v>
      </c>
      <c r="K461" s="79">
        <v>0</v>
      </c>
      <c r="L461" s="19"/>
    </row>
    <row r="462" spans="1:12" hidden="1" outlineLevel="2">
      <c r="A462" s="71" t="s">
        <v>15</v>
      </c>
      <c r="B462" s="71" t="s">
        <v>213</v>
      </c>
      <c r="C462" s="71" t="s">
        <v>1202</v>
      </c>
      <c r="D462" s="71" t="s">
        <v>635</v>
      </c>
      <c r="E462" s="71" t="s">
        <v>1217</v>
      </c>
      <c r="F462" s="79">
        <v>0</v>
      </c>
      <c r="G462" s="80"/>
      <c r="H462" s="79">
        <v>0</v>
      </c>
      <c r="I462" s="81">
        <v>0</v>
      </c>
      <c r="J462" s="79">
        <v>0</v>
      </c>
      <c r="K462" s="79">
        <v>0</v>
      </c>
      <c r="L462" s="19"/>
    </row>
    <row r="463" spans="1:12" hidden="1" outlineLevel="2">
      <c r="A463" s="71" t="s">
        <v>15</v>
      </c>
      <c r="B463" s="71" t="s">
        <v>213</v>
      </c>
      <c r="C463" s="71" t="s">
        <v>1202</v>
      </c>
      <c r="D463" s="71" t="s">
        <v>635</v>
      </c>
      <c r="E463" s="71" t="s">
        <v>1218</v>
      </c>
      <c r="F463" s="79">
        <v>0</v>
      </c>
      <c r="G463" s="80"/>
      <c r="H463" s="79">
        <v>0</v>
      </c>
      <c r="I463" s="81">
        <v>0</v>
      </c>
      <c r="J463" s="79">
        <v>0</v>
      </c>
      <c r="K463" s="79">
        <v>0</v>
      </c>
      <c r="L463" s="19"/>
    </row>
    <row r="464" spans="1:12" hidden="1" outlineLevel="2">
      <c r="A464" s="71" t="s">
        <v>15</v>
      </c>
      <c r="B464" s="71" t="s">
        <v>213</v>
      </c>
      <c r="C464" s="71" t="s">
        <v>1202</v>
      </c>
      <c r="D464" s="71" t="s">
        <v>635</v>
      </c>
      <c r="E464" s="71" t="s">
        <v>1219</v>
      </c>
      <c r="F464" s="79">
        <v>1.3388200000000001</v>
      </c>
      <c r="G464" s="80"/>
      <c r="H464" s="79">
        <v>1.5937725</v>
      </c>
      <c r="I464" s="81">
        <v>5.4750000000000003E-4</v>
      </c>
      <c r="J464" s="79">
        <v>9.4900000000000002E-3</v>
      </c>
      <c r="K464" s="79">
        <v>8.7599999999999997E-2</v>
      </c>
      <c r="L464" s="19"/>
    </row>
    <row r="465" spans="1:12" hidden="1" outlineLevel="2">
      <c r="A465" s="71" t="s">
        <v>15</v>
      </c>
      <c r="B465" s="71" t="s">
        <v>213</v>
      </c>
      <c r="C465" s="71" t="s">
        <v>1202</v>
      </c>
      <c r="D465" s="71" t="s">
        <v>635</v>
      </c>
      <c r="E465" s="71" t="s">
        <v>1220</v>
      </c>
      <c r="F465" s="79">
        <v>0</v>
      </c>
      <c r="G465" s="80"/>
      <c r="H465" s="79">
        <v>0</v>
      </c>
      <c r="I465" s="81">
        <v>0</v>
      </c>
      <c r="J465" s="79">
        <v>0</v>
      </c>
      <c r="K465" s="79">
        <v>0</v>
      </c>
      <c r="L465" s="19"/>
    </row>
    <row r="466" spans="1:12" hidden="1" outlineLevel="2">
      <c r="A466" s="71" t="s">
        <v>15</v>
      </c>
      <c r="B466" s="71" t="s">
        <v>213</v>
      </c>
      <c r="C466" s="71" t="s">
        <v>1202</v>
      </c>
      <c r="D466" s="71" t="s">
        <v>635</v>
      </c>
      <c r="E466" s="71" t="s">
        <v>1221</v>
      </c>
      <c r="F466" s="79">
        <v>0</v>
      </c>
      <c r="G466" s="80"/>
      <c r="H466" s="79">
        <v>0</v>
      </c>
      <c r="I466" s="81">
        <v>0</v>
      </c>
      <c r="J466" s="79">
        <v>0</v>
      </c>
      <c r="K466" s="79">
        <v>0</v>
      </c>
      <c r="L466" s="19"/>
    </row>
    <row r="467" spans="1:12" hidden="1" outlineLevel="2">
      <c r="A467" s="71" t="s">
        <v>15</v>
      </c>
      <c r="B467" s="71" t="s">
        <v>213</v>
      </c>
      <c r="C467" s="71" t="s">
        <v>1202</v>
      </c>
      <c r="D467" s="71" t="s">
        <v>635</v>
      </c>
      <c r="E467" s="71" t="s">
        <v>1222</v>
      </c>
      <c r="F467" s="79">
        <v>0</v>
      </c>
      <c r="G467" s="80"/>
      <c r="H467" s="79">
        <v>0</v>
      </c>
      <c r="I467" s="81">
        <v>0</v>
      </c>
      <c r="J467" s="79">
        <v>0</v>
      </c>
      <c r="K467" s="79">
        <v>0</v>
      </c>
      <c r="L467" s="19"/>
    </row>
    <row r="468" spans="1:12" hidden="1" outlineLevel="2">
      <c r="A468" s="71" t="s">
        <v>15</v>
      </c>
      <c r="B468" s="71" t="s">
        <v>213</v>
      </c>
      <c r="C468" s="71" t="s">
        <v>1202</v>
      </c>
      <c r="D468" s="71" t="s">
        <v>635</v>
      </c>
      <c r="E468" s="71" t="s">
        <v>1223</v>
      </c>
      <c r="F468" s="79">
        <v>0</v>
      </c>
      <c r="G468" s="80"/>
      <c r="H468" s="79">
        <v>0</v>
      </c>
      <c r="I468" s="81">
        <v>0</v>
      </c>
      <c r="J468" s="79">
        <v>0</v>
      </c>
      <c r="K468" s="79">
        <v>1.1919075000000001</v>
      </c>
      <c r="L468" s="19"/>
    </row>
    <row r="469" spans="1:12" hidden="1" outlineLevel="2">
      <c r="A469" s="71" t="s">
        <v>15</v>
      </c>
      <c r="B469" s="71" t="s">
        <v>213</v>
      </c>
      <c r="C469" s="71" t="s">
        <v>1202</v>
      </c>
      <c r="D469" s="71" t="s">
        <v>635</v>
      </c>
      <c r="E469" s="71" t="s">
        <v>1225</v>
      </c>
      <c r="F469" s="79">
        <v>0</v>
      </c>
      <c r="G469" s="80"/>
      <c r="H469" s="79">
        <v>0</v>
      </c>
      <c r="I469" s="81">
        <v>0</v>
      </c>
      <c r="J469" s="79">
        <v>0</v>
      </c>
      <c r="K469" s="79">
        <v>0</v>
      </c>
      <c r="L469" s="19"/>
    </row>
    <row r="470" spans="1:12" hidden="1" outlineLevel="2">
      <c r="A470" s="71" t="s">
        <v>15</v>
      </c>
      <c r="B470" s="71" t="s">
        <v>213</v>
      </c>
      <c r="C470" s="71" t="s">
        <v>1202</v>
      </c>
      <c r="D470" s="71" t="s">
        <v>635</v>
      </c>
      <c r="E470" s="71" t="s">
        <v>1226</v>
      </c>
      <c r="F470" s="79">
        <v>0</v>
      </c>
      <c r="G470" s="80"/>
      <c r="H470" s="79">
        <v>0</v>
      </c>
      <c r="I470" s="81">
        <v>0</v>
      </c>
      <c r="J470" s="79">
        <v>0</v>
      </c>
      <c r="K470" s="79">
        <v>0</v>
      </c>
      <c r="L470" s="19"/>
    </row>
    <row r="471" spans="1:12" hidden="1" outlineLevel="2">
      <c r="A471" s="71" t="s">
        <v>15</v>
      </c>
      <c r="B471" s="71" t="s">
        <v>213</v>
      </c>
      <c r="C471" s="71" t="s">
        <v>1202</v>
      </c>
      <c r="D471" s="71" t="s">
        <v>635</v>
      </c>
      <c r="E471" s="71" t="s">
        <v>1228</v>
      </c>
      <c r="F471" s="79">
        <v>0</v>
      </c>
      <c r="G471" s="80"/>
      <c r="H471" s="79">
        <v>0</v>
      </c>
      <c r="I471" s="81">
        <v>0</v>
      </c>
      <c r="J471" s="79">
        <v>0</v>
      </c>
      <c r="K471" s="79">
        <v>0</v>
      </c>
      <c r="L471" s="19"/>
    </row>
    <row r="472" spans="1:12" hidden="1" outlineLevel="2">
      <c r="A472" s="71" t="s">
        <v>15</v>
      </c>
      <c r="B472" s="71" t="s">
        <v>213</v>
      </c>
      <c r="C472" s="71" t="s">
        <v>1202</v>
      </c>
      <c r="D472" s="71" t="s">
        <v>635</v>
      </c>
      <c r="E472" s="71" t="s">
        <v>1230</v>
      </c>
      <c r="F472" s="79">
        <v>10.792821999999999</v>
      </c>
      <c r="G472" s="80"/>
      <c r="H472" s="79">
        <v>3.1211320000000002</v>
      </c>
      <c r="I472" s="81">
        <v>0.19242898999999997</v>
      </c>
      <c r="J472" s="79">
        <v>1.1296999999999998E-2</v>
      </c>
      <c r="K472" s="79">
        <v>2.3127249999999999</v>
      </c>
      <c r="L472" s="19"/>
    </row>
    <row r="473" spans="1:12" hidden="1" outlineLevel="2">
      <c r="A473" s="71" t="s">
        <v>15</v>
      </c>
      <c r="B473" s="71" t="s">
        <v>213</v>
      </c>
      <c r="C473" s="71" t="s">
        <v>1202</v>
      </c>
      <c r="D473" s="71" t="s">
        <v>635</v>
      </c>
      <c r="E473" s="71" t="s">
        <v>1232</v>
      </c>
      <c r="F473" s="79">
        <v>14.006306</v>
      </c>
      <c r="G473" s="80"/>
      <c r="H473" s="79">
        <v>4.0504185000000001</v>
      </c>
      <c r="I473" s="81">
        <v>0.24975462999999998</v>
      </c>
      <c r="J473" s="79">
        <v>1.4676499999999999E-2</v>
      </c>
      <c r="K473" s="79">
        <v>3.0013935000000003</v>
      </c>
      <c r="L473" s="19"/>
    </row>
    <row r="474" spans="1:12" hidden="1" outlineLevel="2">
      <c r="A474" s="71" t="s">
        <v>15</v>
      </c>
      <c r="B474" s="71" t="s">
        <v>213</v>
      </c>
      <c r="C474" s="71" t="s">
        <v>1202</v>
      </c>
      <c r="D474" s="71" t="s">
        <v>635</v>
      </c>
      <c r="E474" s="71" t="s">
        <v>1233</v>
      </c>
      <c r="F474" s="79">
        <v>13.891334500000001</v>
      </c>
      <c r="G474" s="80"/>
      <c r="H474" s="79">
        <v>4.017112</v>
      </c>
      <c r="I474" s="81">
        <v>0.24772986499999999</v>
      </c>
      <c r="J474" s="79">
        <v>1.4611499999999999E-2</v>
      </c>
      <c r="K474" s="79">
        <v>2.9767350000000001</v>
      </c>
      <c r="L474" s="19"/>
    </row>
    <row r="475" spans="1:12" outlineLevel="1" collapsed="1">
      <c r="A475" s="71"/>
      <c r="B475" s="73" t="s">
        <v>2481</v>
      </c>
      <c r="C475" s="71"/>
      <c r="D475" s="71"/>
      <c r="E475" s="71"/>
      <c r="F475" s="79">
        <f t="shared" ref="F475:K475" si="35">SUBTOTAL(9,F449:F474)</f>
        <v>55.641779</v>
      </c>
      <c r="G475" s="80">
        <f t="shared" si="35"/>
        <v>0</v>
      </c>
      <c r="H475" s="79">
        <f t="shared" si="35"/>
        <v>31.368759499999996</v>
      </c>
      <c r="I475" s="81">
        <f t="shared" si="35"/>
        <v>2.104995985</v>
      </c>
      <c r="J475" s="79">
        <f t="shared" si="35"/>
        <v>0.16159800000000002</v>
      </c>
      <c r="K475" s="79">
        <f t="shared" si="35"/>
        <v>10.592563500000001</v>
      </c>
      <c r="L475" s="19"/>
    </row>
    <row r="476" spans="1:12" hidden="1" outlineLevel="2">
      <c r="A476" s="71" t="s">
        <v>15</v>
      </c>
      <c r="B476" s="71" t="s">
        <v>214</v>
      </c>
      <c r="C476" s="71" t="s">
        <v>1234</v>
      </c>
      <c r="D476" s="71" t="s">
        <v>635</v>
      </c>
      <c r="E476" s="71" t="s">
        <v>1235</v>
      </c>
      <c r="F476" s="79">
        <v>1.9800000000000002E-2</v>
      </c>
      <c r="G476" s="80"/>
      <c r="H476" s="79">
        <v>7.9400000000000012E-2</v>
      </c>
      <c r="I476" s="81">
        <v>0</v>
      </c>
      <c r="J476" s="79">
        <v>6.6299999999999998E-2</v>
      </c>
      <c r="K476" s="79">
        <v>1.2999999999999999E-3</v>
      </c>
      <c r="L476" s="19"/>
    </row>
    <row r="477" spans="1:12" hidden="1" outlineLevel="2">
      <c r="A477" s="71" t="s">
        <v>15</v>
      </c>
      <c r="B477" s="71" t="s">
        <v>214</v>
      </c>
      <c r="C477" s="71" t="s">
        <v>1234</v>
      </c>
      <c r="D477" s="71" t="s">
        <v>635</v>
      </c>
      <c r="E477" s="71" t="s">
        <v>1236</v>
      </c>
      <c r="F477" s="79">
        <v>0</v>
      </c>
      <c r="G477" s="80"/>
      <c r="H477" s="79">
        <v>0</v>
      </c>
      <c r="I477" s="81">
        <v>0</v>
      </c>
      <c r="J477" s="79">
        <v>0</v>
      </c>
      <c r="K477" s="79">
        <v>0</v>
      </c>
      <c r="L477" s="19"/>
    </row>
    <row r="478" spans="1:12" hidden="1" outlineLevel="2">
      <c r="A478" s="71" t="s">
        <v>15</v>
      </c>
      <c r="B478" s="71" t="s">
        <v>214</v>
      </c>
      <c r="C478" s="71" t="s">
        <v>1234</v>
      </c>
      <c r="D478" s="71" t="s">
        <v>635</v>
      </c>
      <c r="E478" s="71" t="s">
        <v>1237</v>
      </c>
      <c r="F478" s="79">
        <v>0.12545000000000001</v>
      </c>
      <c r="G478" s="80"/>
      <c r="H478" s="79">
        <v>0.50245000000000006</v>
      </c>
      <c r="I478" s="81">
        <v>0</v>
      </c>
      <c r="J478" s="79">
        <v>0.41925000000000001</v>
      </c>
      <c r="K478" s="79">
        <v>8.4500000000000009E-3</v>
      </c>
      <c r="L478" s="19"/>
    </row>
    <row r="479" spans="1:12" hidden="1" outlineLevel="2">
      <c r="A479" s="71" t="s">
        <v>15</v>
      </c>
      <c r="B479" s="71" t="s">
        <v>214</v>
      </c>
      <c r="C479" s="71" t="s">
        <v>1234</v>
      </c>
      <c r="D479" s="71" t="s">
        <v>635</v>
      </c>
      <c r="E479" s="71" t="s">
        <v>1238</v>
      </c>
      <c r="F479" s="79">
        <v>1.352425</v>
      </c>
      <c r="G479" s="80"/>
      <c r="H479" s="79">
        <v>1.3848</v>
      </c>
      <c r="I479" s="81">
        <v>7.8439999999999996E-2</v>
      </c>
      <c r="J479" s="79">
        <v>1.841</v>
      </c>
      <c r="K479" s="79">
        <v>0.12912500000000002</v>
      </c>
      <c r="L479" s="19"/>
    </row>
    <row r="480" spans="1:12" hidden="1" outlineLevel="2">
      <c r="A480" s="71" t="s">
        <v>15</v>
      </c>
      <c r="B480" s="71" t="s">
        <v>214</v>
      </c>
      <c r="C480" s="71" t="s">
        <v>1234</v>
      </c>
      <c r="D480" s="71" t="s">
        <v>635</v>
      </c>
      <c r="E480" s="71" t="s">
        <v>1239</v>
      </c>
      <c r="F480" s="79">
        <v>0</v>
      </c>
      <c r="G480" s="80"/>
      <c r="H480" s="79">
        <v>0</v>
      </c>
      <c r="I480" s="81">
        <v>0</v>
      </c>
      <c r="J480" s="79">
        <v>0</v>
      </c>
      <c r="K480" s="79">
        <v>1.5099615000000002</v>
      </c>
      <c r="L480" s="19"/>
    </row>
    <row r="481" spans="1:12" hidden="1" outlineLevel="2">
      <c r="A481" s="71" t="s">
        <v>15</v>
      </c>
      <c r="B481" s="71" t="s">
        <v>214</v>
      </c>
      <c r="C481" s="71" t="s">
        <v>1234</v>
      </c>
      <c r="D481" s="71" t="s">
        <v>635</v>
      </c>
      <c r="E481" s="71" t="s">
        <v>1241</v>
      </c>
      <c r="F481" s="79">
        <v>0</v>
      </c>
      <c r="G481" s="80"/>
      <c r="H481" s="79">
        <v>0</v>
      </c>
      <c r="I481" s="81">
        <v>0</v>
      </c>
      <c r="J481" s="79">
        <v>0</v>
      </c>
      <c r="K481" s="79">
        <v>3.8205800000000005</v>
      </c>
      <c r="L481" s="19"/>
    </row>
    <row r="482" spans="1:12" hidden="1" outlineLevel="2">
      <c r="A482" s="71" t="s">
        <v>15</v>
      </c>
      <c r="B482" s="71" t="s">
        <v>214</v>
      </c>
      <c r="C482" s="71" t="s">
        <v>1234</v>
      </c>
      <c r="D482" s="71" t="s">
        <v>635</v>
      </c>
      <c r="E482" s="71" t="s">
        <v>1242</v>
      </c>
      <c r="F482" s="79">
        <v>0</v>
      </c>
      <c r="G482" s="80"/>
      <c r="H482" s="79">
        <v>0</v>
      </c>
      <c r="I482" s="81">
        <v>0</v>
      </c>
      <c r="J482" s="79">
        <v>0</v>
      </c>
      <c r="K482" s="79">
        <v>3.1453399999999996</v>
      </c>
      <c r="L482" s="19"/>
    </row>
    <row r="483" spans="1:12" hidden="1" outlineLevel="2">
      <c r="A483" s="71" t="s">
        <v>15</v>
      </c>
      <c r="B483" s="71" t="s">
        <v>214</v>
      </c>
      <c r="C483" s="71" t="s">
        <v>1234</v>
      </c>
      <c r="D483" s="71" t="s">
        <v>635</v>
      </c>
      <c r="E483" s="71" t="s">
        <v>1243</v>
      </c>
      <c r="F483" s="79">
        <v>0</v>
      </c>
      <c r="G483" s="80"/>
      <c r="H483" s="79">
        <v>0</v>
      </c>
      <c r="I483" s="81">
        <v>0</v>
      </c>
      <c r="J483" s="79">
        <v>0</v>
      </c>
      <c r="K483" s="79">
        <v>0</v>
      </c>
      <c r="L483" s="19"/>
    </row>
    <row r="484" spans="1:12" hidden="1" outlineLevel="2">
      <c r="A484" s="71" t="s">
        <v>15</v>
      </c>
      <c r="B484" s="71" t="s">
        <v>214</v>
      </c>
      <c r="C484" s="71" t="s">
        <v>1234</v>
      </c>
      <c r="D484" s="71" t="s">
        <v>635</v>
      </c>
      <c r="E484" s="71" t="s">
        <v>1244</v>
      </c>
      <c r="F484" s="79">
        <v>0</v>
      </c>
      <c r="G484" s="80"/>
      <c r="H484" s="79">
        <v>0</v>
      </c>
      <c r="I484" s="81">
        <v>0</v>
      </c>
      <c r="J484" s="79">
        <v>0</v>
      </c>
      <c r="K484" s="79">
        <v>3.0331600000000005</v>
      </c>
      <c r="L484" s="19"/>
    </row>
    <row r="485" spans="1:12" hidden="1" outlineLevel="2">
      <c r="A485" s="71" t="s">
        <v>15</v>
      </c>
      <c r="B485" s="71" t="s">
        <v>214</v>
      </c>
      <c r="C485" s="71" t="s">
        <v>1234</v>
      </c>
      <c r="D485" s="71" t="s">
        <v>635</v>
      </c>
      <c r="E485" s="71" t="s">
        <v>1245</v>
      </c>
      <c r="F485" s="79">
        <v>2.0252499999999998</v>
      </c>
      <c r="G485" s="80"/>
      <c r="H485" s="79">
        <v>0.64122499999999993</v>
      </c>
      <c r="I485" s="81">
        <v>0.15939249999999999</v>
      </c>
      <c r="J485" s="79">
        <v>2.073725</v>
      </c>
      <c r="K485" s="79">
        <v>0.13317499999999999</v>
      </c>
      <c r="L485" s="19"/>
    </row>
    <row r="486" spans="1:12" outlineLevel="1" collapsed="1">
      <c r="A486" s="71"/>
      <c r="B486" s="73" t="s">
        <v>2482</v>
      </c>
      <c r="C486" s="71"/>
      <c r="D486" s="71"/>
      <c r="E486" s="71"/>
      <c r="F486" s="79">
        <f t="shared" ref="F486:K486" si="36">SUBTOTAL(9,F476:F485)</f>
        <v>3.5229249999999999</v>
      </c>
      <c r="G486" s="80">
        <f t="shared" si="36"/>
        <v>0</v>
      </c>
      <c r="H486" s="79">
        <f t="shared" si="36"/>
        <v>2.6078749999999999</v>
      </c>
      <c r="I486" s="81">
        <f t="shared" si="36"/>
        <v>0.2378325</v>
      </c>
      <c r="J486" s="79">
        <f t="shared" si="36"/>
        <v>4.4002750000000006</v>
      </c>
      <c r="K486" s="79">
        <f t="shared" si="36"/>
        <v>11.7810915</v>
      </c>
      <c r="L486" s="19"/>
    </row>
    <row r="487" spans="1:12" hidden="1" outlineLevel="2">
      <c r="A487" s="71" t="s">
        <v>15</v>
      </c>
      <c r="B487" s="71" t="s">
        <v>215</v>
      </c>
      <c r="C487" s="71" t="s">
        <v>1248</v>
      </c>
      <c r="D487" s="71" t="s">
        <v>635</v>
      </c>
      <c r="E487" s="71" t="s">
        <v>1249</v>
      </c>
      <c r="F487" s="79">
        <v>2.1838500000000001</v>
      </c>
      <c r="G487" s="80"/>
      <c r="H487" s="79">
        <v>2.5995750000000002</v>
      </c>
      <c r="I487" s="81">
        <v>0.19837499999999997</v>
      </c>
      <c r="J487" s="79">
        <v>1.5524999999999999E-2</v>
      </c>
      <c r="K487" s="79">
        <v>100.75035</v>
      </c>
      <c r="L487" s="19"/>
    </row>
    <row r="488" spans="1:12" hidden="1" outlineLevel="2">
      <c r="A488" s="71" t="s">
        <v>15</v>
      </c>
      <c r="B488" s="71" t="s">
        <v>215</v>
      </c>
      <c r="C488" s="71" t="s">
        <v>1248</v>
      </c>
      <c r="D488" s="71" t="s">
        <v>635</v>
      </c>
      <c r="E488" s="71" t="s">
        <v>1250</v>
      </c>
      <c r="F488" s="79">
        <v>0.33744999999999997</v>
      </c>
      <c r="G488" s="80"/>
      <c r="H488" s="79">
        <v>0.40205000000000002</v>
      </c>
      <c r="I488" s="81">
        <v>3.0600000000000002E-2</v>
      </c>
      <c r="J488" s="79">
        <v>2.3799999999999997E-3</v>
      </c>
      <c r="K488" s="79">
        <v>2.2100000000000002E-2</v>
      </c>
      <c r="L488" s="19"/>
    </row>
    <row r="489" spans="1:12" hidden="1" outlineLevel="2">
      <c r="A489" s="71" t="s">
        <v>15</v>
      </c>
      <c r="B489" s="71" t="s">
        <v>215</v>
      </c>
      <c r="C489" s="71" t="s">
        <v>1248</v>
      </c>
      <c r="D489" s="71" t="s">
        <v>635</v>
      </c>
      <c r="E489" s="71" t="s">
        <v>1251</v>
      </c>
      <c r="F489" s="80"/>
      <c r="G489" s="80"/>
      <c r="H489" s="80"/>
      <c r="I489" s="81">
        <v>0</v>
      </c>
      <c r="J489" s="80"/>
      <c r="K489" s="79">
        <v>0.37777499999999997</v>
      </c>
      <c r="L489" s="19"/>
    </row>
    <row r="490" spans="1:12" outlineLevel="1" collapsed="1">
      <c r="A490" s="71"/>
      <c r="B490" s="73" t="s">
        <v>2483</v>
      </c>
      <c r="C490" s="71"/>
      <c r="D490" s="71"/>
      <c r="E490" s="71"/>
      <c r="F490" s="80">
        <f t="shared" ref="F490:K490" si="37">SUBTOTAL(9,F487:F489)</f>
        <v>2.5213000000000001</v>
      </c>
      <c r="G490" s="80">
        <f t="shared" si="37"/>
        <v>0</v>
      </c>
      <c r="H490" s="80">
        <f t="shared" si="37"/>
        <v>3.0016250000000002</v>
      </c>
      <c r="I490" s="81">
        <f t="shared" si="37"/>
        <v>0.22897499999999998</v>
      </c>
      <c r="J490" s="80">
        <f t="shared" si="37"/>
        <v>1.7904999999999997E-2</v>
      </c>
      <c r="K490" s="79">
        <f t="shared" si="37"/>
        <v>101.15022499999999</v>
      </c>
      <c r="L490" s="19"/>
    </row>
    <row r="491" spans="1:12" hidden="1" outlineLevel="2">
      <c r="A491" s="71" t="s">
        <v>15</v>
      </c>
      <c r="B491" s="71" t="s">
        <v>216</v>
      </c>
      <c r="C491" s="71" t="s">
        <v>1253</v>
      </c>
      <c r="D491" s="71" t="s">
        <v>635</v>
      </c>
      <c r="E491" s="71" t="s">
        <v>1254</v>
      </c>
      <c r="F491" s="79">
        <v>0</v>
      </c>
      <c r="G491" s="80"/>
      <c r="H491" s="79">
        <v>0</v>
      </c>
      <c r="I491" s="81">
        <v>0</v>
      </c>
      <c r="J491" s="79">
        <v>0</v>
      </c>
      <c r="K491" s="79">
        <v>4.970256</v>
      </c>
      <c r="L491" s="19"/>
    </row>
    <row r="492" spans="1:12" hidden="1" outlineLevel="2">
      <c r="A492" s="71" t="s">
        <v>15</v>
      </c>
      <c r="B492" s="71" t="s">
        <v>216</v>
      </c>
      <c r="C492" s="71" t="s">
        <v>1253</v>
      </c>
      <c r="D492" s="71" t="s">
        <v>635</v>
      </c>
      <c r="E492" s="71" t="s">
        <v>1256</v>
      </c>
      <c r="F492" s="79">
        <v>0</v>
      </c>
      <c r="G492" s="80"/>
      <c r="H492" s="79">
        <v>0</v>
      </c>
      <c r="I492" s="81">
        <v>0</v>
      </c>
      <c r="J492" s="79">
        <v>0</v>
      </c>
      <c r="K492" s="79">
        <v>2.1066824999999998</v>
      </c>
      <c r="L492" s="19"/>
    </row>
    <row r="493" spans="1:12" hidden="1" outlineLevel="2">
      <c r="A493" s="71" t="s">
        <v>15</v>
      </c>
      <c r="B493" s="71" t="s">
        <v>216</v>
      </c>
      <c r="C493" s="71" t="s">
        <v>1253</v>
      </c>
      <c r="D493" s="71" t="s">
        <v>635</v>
      </c>
      <c r="E493" s="71" t="s">
        <v>1257</v>
      </c>
      <c r="F493" s="79">
        <v>0</v>
      </c>
      <c r="G493" s="80"/>
      <c r="H493" s="79">
        <v>0</v>
      </c>
      <c r="I493" s="81">
        <v>0</v>
      </c>
      <c r="J493" s="79">
        <v>0</v>
      </c>
      <c r="K493" s="79">
        <v>2.3783939999999997</v>
      </c>
      <c r="L493" s="19"/>
    </row>
    <row r="494" spans="1:12" hidden="1" outlineLevel="2">
      <c r="A494" s="71" t="s">
        <v>15</v>
      </c>
      <c r="B494" s="71" t="s">
        <v>216</v>
      </c>
      <c r="C494" s="71" t="s">
        <v>1253</v>
      </c>
      <c r="D494" s="71" t="s">
        <v>635</v>
      </c>
      <c r="E494" s="71" t="s">
        <v>1258</v>
      </c>
      <c r="F494" s="79">
        <v>0</v>
      </c>
      <c r="G494" s="80"/>
      <c r="H494" s="79">
        <v>0</v>
      </c>
      <c r="I494" s="81">
        <v>0</v>
      </c>
      <c r="J494" s="79">
        <v>0</v>
      </c>
      <c r="K494" s="79">
        <v>3.7593730000000001</v>
      </c>
      <c r="L494" s="19"/>
    </row>
    <row r="495" spans="1:12" hidden="1" outlineLevel="2">
      <c r="A495" s="71" t="s">
        <v>15</v>
      </c>
      <c r="B495" s="71" t="s">
        <v>216</v>
      </c>
      <c r="C495" s="71" t="s">
        <v>1253</v>
      </c>
      <c r="D495" s="71" t="s">
        <v>635</v>
      </c>
      <c r="E495" s="71" t="s">
        <v>1260</v>
      </c>
      <c r="F495" s="79">
        <v>0</v>
      </c>
      <c r="G495" s="80"/>
      <c r="H495" s="79">
        <v>0</v>
      </c>
      <c r="I495" s="81">
        <v>0</v>
      </c>
      <c r="J495" s="79">
        <v>0</v>
      </c>
      <c r="K495" s="79">
        <v>6.9877200000000004</v>
      </c>
      <c r="L495" s="19"/>
    </row>
    <row r="496" spans="1:12" hidden="1" outlineLevel="2">
      <c r="A496" s="71" t="s">
        <v>15</v>
      </c>
      <c r="B496" s="71" t="s">
        <v>216</v>
      </c>
      <c r="C496" s="71" t="s">
        <v>1253</v>
      </c>
      <c r="D496" s="71" t="s">
        <v>635</v>
      </c>
      <c r="E496" s="71" t="s">
        <v>1261</v>
      </c>
      <c r="F496" s="79">
        <v>0</v>
      </c>
      <c r="G496" s="80"/>
      <c r="H496" s="79">
        <v>0</v>
      </c>
      <c r="I496" s="81">
        <v>0</v>
      </c>
      <c r="J496" s="79">
        <v>0</v>
      </c>
      <c r="K496" s="79">
        <v>2.4297839999999997</v>
      </c>
      <c r="L496" s="19"/>
    </row>
    <row r="497" spans="1:12" hidden="1" outlineLevel="2">
      <c r="A497" s="71" t="s">
        <v>15</v>
      </c>
      <c r="B497" s="71" t="s">
        <v>216</v>
      </c>
      <c r="C497" s="71" t="s">
        <v>1253</v>
      </c>
      <c r="D497" s="71" t="s">
        <v>635</v>
      </c>
      <c r="E497" s="71" t="s">
        <v>1263</v>
      </c>
      <c r="F497" s="79">
        <v>0</v>
      </c>
      <c r="G497" s="80"/>
      <c r="H497" s="79">
        <v>0</v>
      </c>
      <c r="I497" s="81">
        <v>0</v>
      </c>
      <c r="J497" s="79">
        <v>0</v>
      </c>
      <c r="K497" s="79">
        <v>5.3693724999999999</v>
      </c>
      <c r="L497" s="19"/>
    </row>
    <row r="498" spans="1:12" hidden="1" outlineLevel="2">
      <c r="A498" s="71" t="s">
        <v>15</v>
      </c>
      <c r="B498" s="71" t="s">
        <v>216</v>
      </c>
      <c r="C498" s="71" t="s">
        <v>1253</v>
      </c>
      <c r="D498" s="71" t="s">
        <v>635</v>
      </c>
      <c r="E498" s="71" t="s">
        <v>1264</v>
      </c>
      <c r="F498" s="79">
        <v>0</v>
      </c>
      <c r="G498" s="80"/>
      <c r="H498" s="79">
        <v>0</v>
      </c>
      <c r="I498" s="81">
        <v>0</v>
      </c>
      <c r="J498" s="79">
        <v>0</v>
      </c>
      <c r="K498" s="79">
        <v>7.3323044999999993</v>
      </c>
      <c r="L498" s="19"/>
    </row>
    <row r="499" spans="1:12" hidden="1" outlineLevel="2">
      <c r="A499" s="71" t="s">
        <v>15</v>
      </c>
      <c r="B499" s="71" t="s">
        <v>216</v>
      </c>
      <c r="C499" s="71" t="s">
        <v>1253</v>
      </c>
      <c r="D499" s="71" t="s">
        <v>635</v>
      </c>
      <c r="E499" s="71" t="s">
        <v>1265</v>
      </c>
      <c r="F499" s="80"/>
      <c r="G499" s="80"/>
      <c r="H499" s="80"/>
      <c r="I499" s="81">
        <v>0</v>
      </c>
      <c r="J499" s="80"/>
      <c r="K499" s="79">
        <v>4.1875749999999998</v>
      </c>
      <c r="L499" s="19"/>
    </row>
    <row r="500" spans="1:12" hidden="1" outlineLevel="2">
      <c r="A500" s="71" t="s">
        <v>15</v>
      </c>
      <c r="B500" s="71" t="s">
        <v>216</v>
      </c>
      <c r="C500" s="71" t="s">
        <v>1253</v>
      </c>
      <c r="D500" s="71" t="s">
        <v>635</v>
      </c>
      <c r="E500" s="71" t="s">
        <v>1266</v>
      </c>
      <c r="F500" s="79">
        <v>0</v>
      </c>
      <c r="G500" s="80"/>
      <c r="H500" s="79">
        <v>0</v>
      </c>
      <c r="I500" s="81">
        <v>0</v>
      </c>
      <c r="J500" s="79">
        <v>0</v>
      </c>
      <c r="K500" s="79">
        <v>2.23882</v>
      </c>
      <c r="L500" s="19"/>
    </row>
    <row r="501" spans="1:12" hidden="1" outlineLevel="2">
      <c r="A501" s="71" t="s">
        <v>15</v>
      </c>
      <c r="B501" s="71" t="s">
        <v>216</v>
      </c>
      <c r="C501" s="71" t="s">
        <v>1253</v>
      </c>
      <c r="D501" s="71" t="s">
        <v>635</v>
      </c>
      <c r="E501" s="71" t="s">
        <v>1267</v>
      </c>
      <c r="F501" s="79">
        <v>0.23323999999999998</v>
      </c>
      <c r="G501" s="80"/>
      <c r="H501" s="79">
        <v>0.27832000000000001</v>
      </c>
      <c r="I501" s="81">
        <v>1.5679999999999999E-2</v>
      </c>
      <c r="J501" s="79">
        <v>1.9599999999999999E-3</v>
      </c>
      <c r="K501" s="79">
        <v>6.6634119999999992</v>
      </c>
      <c r="L501" s="19"/>
    </row>
    <row r="502" spans="1:12" outlineLevel="1" collapsed="1">
      <c r="A502" s="71"/>
      <c r="B502" s="73" t="s">
        <v>2484</v>
      </c>
      <c r="C502" s="71"/>
      <c r="D502" s="71"/>
      <c r="E502" s="71"/>
      <c r="F502" s="79">
        <f t="shared" ref="F502:K502" si="38">SUBTOTAL(9,F491:F501)</f>
        <v>0.23323999999999998</v>
      </c>
      <c r="G502" s="80">
        <f t="shared" si="38"/>
        <v>0</v>
      </c>
      <c r="H502" s="79">
        <f t="shared" si="38"/>
        <v>0.27832000000000001</v>
      </c>
      <c r="I502" s="81">
        <f t="shared" si="38"/>
        <v>1.5679999999999999E-2</v>
      </c>
      <c r="J502" s="79">
        <f t="shared" si="38"/>
        <v>1.9599999999999999E-3</v>
      </c>
      <c r="K502" s="79">
        <f t="shared" si="38"/>
        <v>48.423693500000006</v>
      </c>
      <c r="L502" s="19"/>
    </row>
    <row r="503" spans="1:12" hidden="1" outlineLevel="2">
      <c r="A503" s="71" t="s">
        <v>15</v>
      </c>
      <c r="B503" s="71" t="s">
        <v>217</v>
      </c>
      <c r="C503" s="71" t="s">
        <v>1269</v>
      </c>
      <c r="D503" s="71" t="s">
        <v>635</v>
      </c>
      <c r="E503" s="71" t="s">
        <v>1270</v>
      </c>
      <c r="F503" s="79">
        <v>5.7906599999999999</v>
      </c>
      <c r="G503" s="80"/>
      <c r="H503" s="79">
        <v>6.8906999999999998</v>
      </c>
      <c r="I503" s="81">
        <v>56.883810000000004</v>
      </c>
      <c r="J503" s="79">
        <v>4.6350000000000002E-2</v>
      </c>
      <c r="K503" s="79">
        <v>0.38161499999999998</v>
      </c>
      <c r="L503" s="19"/>
    </row>
    <row r="504" spans="1:12" hidden="1" outlineLevel="2">
      <c r="A504" s="71" t="s">
        <v>15</v>
      </c>
      <c r="B504" s="71" t="s">
        <v>217</v>
      </c>
      <c r="C504" s="71" t="s">
        <v>1269</v>
      </c>
      <c r="D504" s="71" t="s">
        <v>635</v>
      </c>
      <c r="E504" s="71" t="s">
        <v>1272</v>
      </c>
      <c r="F504" s="79">
        <v>0</v>
      </c>
      <c r="G504" s="80"/>
      <c r="H504" s="79">
        <v>0</v>
      </c>
      <c r="I504" s="81">
        <v>1.4300000000000002</v>
      </c>
      <c r="J504" s="79">
        <v>0</v>
      </c>
      <c r="K504" s="79">
        <v>0</v>
      </c>
      <c r="L504" s="19"/>
    </row>
    <row r="505" spans="1:12" outlineLevel="1" collapsed="1">
      <c r="A505" s="71"/>
      <c r="B505" s="73" t="s">
        <v>2485</v>
      </c>
      <c r="C505" s="71"/>
      <c r="D505" s="71"/>
      <c r="E505" s="71"/>
      <c r="F505" s="79">
        <f t="shared" ref="F505:K505" si="39">SUBTOTAL(9,F503:F504)</f>
        <v>5.7906599999999999</v>
      </c>
      <c r="G505" s="80">
        <f t="shared" si="39"/>
        <v>0</v>
      </c>
      <c r="H505" s="79">
        <f t="shared" si="39"/>
        <v>6.8906999999999998</v>
      </c>
      <c r="I505" s="81">
        <f t="shared" si="39"/>
        <v>58.313810000000004</v>
      </c>
      <c r="J505" s="79">
        <f t="shared" si="39"/>
        <v>4.6350000000000002E-2</v>
      </c>
      <c r="K505" s="79">
        <f t="shared" si="39"/>
        <v>0.38161499999999998</v>
      </c>
      <c r="L505" s="19"/>
    </row>
    <row r="506" spans="1:12" hidden="1" outlineLevel="2">
      <c r="A506" s="71" t="s">
        <v>15</v>
      </c>
      <c r="B506" s="71" t="s">
        <v>218</v>
      </c>
      <c r="C506" s="71" t="s">
        <v>1273</v>
      </c>
      <c r="D506" s="71" t="s">
        <v>635</v>
      </c>
      <c r="E506" s="71" t="s">
        <v>1274</v>
      </c>
      <c r="F506" s="79">
        <v>0</v>
      </c>
      <c r="G506" s="80"/>
      <c r="H506" s="79">
        <v>0</v>
      </c>
      <c r="I506" s="81">
        <v>0</v>
      </c>
      <c r="J506" s="79">
        <v>0</v>
      </c>
      <c r="K506" s="79">
        <v>0</v>
      </c>
      <c r="L506" s="19"/>
    </row>
    <row r="507" spans="1:12" hidden="1" outlineLevel="2">
      <c r="A507" s="71" t="s">
        <v>15</v>
      </c>
      <c r="B507" s="71" t="s">
        <v>218</v>
      </c>
      <c r="C507" s="71" t="s">
        <v>1273</v>
      </c>
      <c r="D507" s="71" t="s">
        <v>635</v>
      </c>
      <c r="E507" s="71" t="s">
        <v>1275</v>
      </c>
      <c r="F507" s="79">
        <v>71.760000000000005</v>
      </c>
      <c r="G507" s="80"/>
      <c r="H507" s="79">
        <v>30.36</v>
      </c>
      <c r="I507" s="81">
        <v>4.0019999999999998</v>
      </c>
      <c r="J507" s="79">
        <v>0.99360000000000004</v>
      </c>
      <c r="K507" s="79">
        <v>17.664000000000001</v>
      </c>
      <c r="L507" s="19"/>
    </row>
    <row r="508" spans="1:12" hidden="1" outlineLevel="2">
      <c r="A508" s="71" t="s">
        <v>15</v>
      </c>
      <c r="B508" s="71" t="s">
        <v>218</v>
      </c>
      <c r="C508" s="71" t="s">
        <v>1273</v>
      </c>
      <c r="D508" s="71" t="s">
        <v>635</v>
      </c>
      <c r="E508" s="71" t="s">
        <v>1276</v>
      </c>
      <c r="F508" s="79">
        <v>3.38</v>
      </c>
      <c r="G508" s="80"/>
      <c r="H508" s="79">
        <v>6.11</v>
      </c>
      <c r="I508" s="81">
        <v>0</v>
      </c>
      <c r="J508" s="79">
        <v>1.17</v>
      </c>
      <c r="K508" s="79">
        <v>0.52</v>
      </c>
      <c r="L508" s="19"/>
    </row>
    <row r="509" spans="1:12" outlineLevel="1" collapsed="1">
      <c r="A509" s="71"/>
      <c r="B509" s="73" t="s">
        <v>2486</v>
      </c>
      <c r="C509" s="71"/>
      <c r="D509" s="71"/>
      <c r="E509" s="71"/>
      <c r="F509" s="79">
        <f t="shared" ref="F509:K509" si="40">SUBTOTAL(9,F506:F508)</f>
        <v>75.14</v>
      </c>
      <c r="G509" s="80">
        <f t="shared" si="40"/>
        <v>0</v>
      </c>
      <c r="H509" s="79">
        <f t="shared" si="40"/>
        <v>36.47</v>
      </c>
      <c r="I509" s="81">
        <f t="shared" si="40"/>
        <v>4.0019999999999998</v>
      </c>
      <c r="J509" s="79">
        <f t="shared" si="40"/>
        <v>2.1635999999999997</v>
      </c>
      <c r="K509" s="79">
        <f t="shared" si="40"/>
        <v>18.184000000000001</v>
      </c>
      <c r="L509" s="19"/>
    </row>
    <row r="510" spans="1:12" hidden="1" outlineLevel="2">
      <c r="A510" s="71" t="s">
        <v>15</v>
      </c>
      <c r="B510" s="71" t="s">
        <v>219</v>
      </c>
      <c r="C510" s="71" t="s">
        <v>1277</v>
      </c>
      <c r="D510" s="71" t="s">
        <v>635</v>
      </c>
      <c r="E510" s="71" t="s">
        <v>1278</v>
      </c>
      <c r="F510" s="79">
        <v>2.5225200000000005</v>
      </c>
      <c r="G510" s="80"/>
      <c r="H510" s="79">
        <v>11.707799999999999</v>
      </c>
      <c r="I510" s="81">
        <v>0.82368000000000008</v>
      </c>
      <c r="J510" s="79">
        <v>0.7706400000000001</v>
      </c>
      <c r="K510" s="79">
        <v>1.14192</v>
      </c>
      <c r="L510" s="19"/>
    </row>
    <row r="511" spans="1:12" hidden="1" outlineLevel="2">
      <c r="A511" s="71" t="s">
        <v>15</v>
      </c>
      <c r="B511" s="71" t="s">
        <v>219</v>
      </c>
      <c r="C511" s="71" t="s">
        <v>1277</v>
      </c>
      <c r="D511" s="71" t="s">
        <v>635</v>
      </c>
      <c r="E511" s="71" t="s">
        <v>1279</v>
      </c>
      <c r="F511" s="79">
        <v>5.4099449999999996</v>
      </c>
      <c r="G511" s="80"/>
      <c r="H511" s="79">
        <v>1.6200049999999999</v>
      </c>
      <c r="I511" s="81">
        <v>0.50002000000000002</v>
      </c>
      <c r="J511" s="79">
        <v>0.41998000000000002</v>
      </c>
      <c r="K511" s="79">
        <v>3.6972500000000005E-2</v>
      </c>
      <c r="L511" s="19"/>
    </row>
    <row r="512" spans="1:12" hidden="1" outlineLevel="2">
      <c r="A512" s="71" t="s">
        <v>15</v>
      </c>
      <c r="B512" s="71" t="s">
        <v>219</v>
      </c>
      <c r="C512" s="71" t="s">
        <v>1277</v>
      </c>
      <c r="D512" s="71" t="s">
        <v>635</v>
      </c>
      <c r="E512" s="71" t="s">
        <v>1280</v>
      </c>
      <c r="F512" s="79">
        <v>0</v>
      </c>
      <c r="G512" s="80"/>
      <c r="H512" s="79">
        <v>0</v>
      </c>
      <c r="I512" s="81">
        <v>1.8919775000000001</v>
      </c>
      <c r="J512" s="79">
        <v>0</v>
      </c>
      <c r="K512" s="79">
        <v>4.8490249999999993</v>
      </c>
      <c r="L512" s="19"/>
    </row>
    <row r="513" spans="1:12" hidden="1" outlineLevel="2">
      <c r="A513" s="71" t="s">
        <v>15</v>
      </c>
      <c r="B513" s="71" t="s">
        <v>219</v>
      </c>
      <c r="C513" s="71" t="s">
        <v>1277</v>
      </c>
      <c r="D513" s="71" t="s">
        <v>635</v>
      </c>
      <c r="E513" s="71" t="s">
        <v>1282</v>
      </c>
      <c r="F513" s="79">
        <v>0</v>
      </c>
      <c r="G513" s="80"/>
      <c r="H513" s="79">
        <v>0</v>
      </c>
      <c r="I513" s="81">
        <v>0</v>
      </c>
      <c r="J513" s="79">
        <v>0</v>
      </c>
      <c r="K513" s="79">
        <v>2.7637499999999999E-2</v>
      </c>
      <c r="L513" s="19"/>
    </row>
    <row r="514" spans="1:12" hidden="1" outlineLevel="2">
      <c r="A514" s="71" t="s">
        <v>15</v>
      </c>
      <c r="B514" s="71" t="s">
        <v>219</v>
      </c>
      <c r="C514" s="71" t="s">
        <v>1277</v>
      </c>
      <c r="D514" s="71" t="s">
        <v>635</v>
      </c>
      <c r="E514" s="71" t="s">
        <v>1284</v>
      </c>
      <c r="F514" s="79">
        <v>0</v>
      </c>
      <c r="G514" s="80"/>
      <c r="H514" s="79">
        <v>0</v>
      </c>
      <c r="I514" s="81">
        <v>0</v>
      </c>
      <c r="J514" s="79">
        <v>0</v>
      </c>
      <c r="K514" s="79">
        <v>0.58582500000000004</v>
      </c>
      <c r="L514" s="19"/>
    </row>
    <row r="515" spans="1:12" outlineLevel="1" collapsed="1">
      <c r="A515" s="71"/>
      <c r="B515" s="73" t="s">
        <v>2487</v>
      </c>
      <c r="C515" s="71"/>
      <c r="D515" s="71"/>
      <c r="E515" s="71"/>
      <c r="F515" s="79">
        <f t="shared" ref="F515:K515" si="41">SUBTOTAL(9,F510:F514)</f>
        <v>7.9324650000000005</v>
      </c>
      <c r="G515" s="80">
        <f t="shared" si="41"/>
        <v>0</v>
      </c>
      <c r="H515" s="79">
        <f t="shared" si="41"/>
        <v>13.327804999999998</v>
      </c>
      <c r="I515" s="81">
        <f t="shared" si="41"/>
        <v>3.2156775</v>
      </c>
      <c r="J515" s="79">
        <f t="shared" si="41"/>
        <v>1.19062</v>
      </c>
      <c r="K515" s="79">
        <f t="shared" si="41"/>
        <v>6.641379999999999</v>
      </c>
      <c r="L515" s="19"/>
    </row>
    <row r="516" spans="1:12" hidden="1" outlineLevel="2">
      <c r="A516" s="71" t="s">
        <v>15</v>
      </c>
      <c r="B516" s="71" t="s">
        <v>220</v>
      </c>
      <c r="C516" s="71" t="s">
        <v>1285</v>
      </c>
      <c r="D516" s="71" t="s">
        <v>635</v>
      </c>
      <c r="E516" s="71" t="s">
        <v>1286</v>
      </c>
      <c r="F516" s="79">
        <v>8.1905999999999999</v>
      </c>
      <c r="G516" s="80"/>
      <c r="H516" s="79">
        <v>4.8745750000000001</v>
      </c>
      <c r="I516" s="81">
        <v>0.55662500000000004</v>
      </c>
      <c r="J516" s="79">
        <v>5.8582500000000003E-2</v>
      </c>
      <c r="K516" s="79">
        <v>0.53654999999999997</v>
      </c>
      <c r="L516" s="19"/>
    </row>
    <row r="517" spans="1:12" outlineLevel="1" collapsed="1">
      <c r="A517" s="71"/>
      <c r="B517" s="73" t="s">
        <v>2488</v>
      </c>
      <c r="C517" s="71"/>
      <c r="D517" s="71"/>
      <c r="E517" s="71"/>
      <c r="F517" s="79">
        <f t="shared" ref="F517:K517" si="42">SUBTOTAL(9,F516:F516)</f>
        <v>8.1905999999999999</v>
      </c>
      <c r="G517" s="80">
        <f t="shared" si="42"/>
        <v>0</v>
      </c>
      <c r="H517" s="79">
        <f t="shared" si="42"/>
        <v>4.8745750000000001</v>
      </c>
      <c r="I517" s="81">
        <f t="shared" si="42"/>
        <v>0.55662500000000004</v>
      </c>
      <c r="J517" s="79">
        <f t="shared" si="42"/>
        <v>5.8582500000000003E-2</v>
      </c>
      <c r="K517" s="79">
        <f t="shared" si="42"/>
        <v>0.53654999999999997</v>
      </c>
      <c r="L517" s="19"/>
    </row>
    <row r="518" spans="1:12" hidden="1" outlineLevel="2">
      <c r="A518" s="71" t="s">
        <v>15</v>
      </c>
      <c r="B518" s="71" t="s">
        <v>221</v>
      </c>
      <c r="C518" s="71" t="s">
        <v>1288</v>
      </c>
      <c r="D518" s="71" t="s">
        <v>635</v>
      </c>
      <c r="E518" s="71" t="s">
        <v>1289</v>
      </c>
      <c r="F518" s="79">
        <v>2.9455000000000002E-3</v>
      </c>
      <c r="G518" s="80"/>
      <c r="H518" s="79">
        <v>3.50665E-3</v>
      </c>
      <c r="I518" s="81">
        <v>1.9994999999999998E-4</v>
      </c>
      <c r="J518" s="79">
        <v>2.1500000000000001E-5</v>
      </c>
      <c r="K518" s="79">
        <v>0.41808900000000004</v>
      </c>
      <c r="L518" s="19"/>
    </row>
    <row r="519" spans="1:12" hidden="1" outlineLevel="2">
      <c r="A519" s="71" t="s">
        <v>15</v>
      </c>
      <c r="B519" s="71" t="s">
        <v>221</v>
      </c>
      <c r="C519" s="71" t="s">
        <v>1288</v>
      </c>
      <c r="D519" s="71" t="s">
        <v>635</v>
      </c>
      <c r="E519" s="71" t="s">
        <v>1290</v>
      </c>
      <c r="F519" s="79">
        <v>9.3290999999999999E-2</v>
      </c>
      <c r="G519" s="80"/>
      <c r="H519" s="79">
        <v>0.11105379999999999</v>
      </c>
      <c r="I519" s="81">
        <v>6.3282999999999994E-3</v>
      </c>
      <c r="J519" s="79">
        <v>6.6549999999999997E-4</v>
      </c>
      <c r="K519" s="79">
        <v>2.3579269999999997</v>
      </c>
      <c r="L519" s="19"/>
    </row>
    <row r="520" spans="1:12" hidden="1" outlineLevel="2">
      <c r="A520" s="71" t="s">
        <v>15</v>
      </c>
      <c r="B520" s="71" t="s">
        <v>221</v>
      </c>
      <c r="C520" s="71" t="s">
        <v>1288</v>
      </c>
      <c r="D520" s="71" t="s">
        <v>635</v>
      </c>
      <c r="E520" s="71" t="s">
        <v>1292</v>
      </c>
      <c r="F520" s="79">
        <v>7.5700500000000004E-2</v>
      </c>
      <c r="G520" s="80"/>
      <c r="H520" s="79">
        <v>9.0121199999999999E-2</v>
      </c>
      <c r="I520" s="81">
        <v>5.1339000000000003E-3</v>
      </c>
      <c r="J520" s="79">
        <v>5.4500000000000002E-4</v>
      </c>
      <c r="K520" s="79">
        <v>2.1235379999999999</v>
      </c>
      <c r="L520" s="19"/>
    </row>
    <row r="521" spans="1:12" outlineLevel="1" collapsed="1">
      <c r="A521" s="71"/>
      <c r="B521" s="73" t="s">
        <v>2489</v>
      </c>
      <c r="C521" s="71"/>
      <c r="D521" s="71"/>
      <c r="E521" s="71"/>
      <c r="F521" s="79">
        <f t="shared" ref="F521:K521" si="43">SUBTOTAL(9,F518:F520)</f>
        <v>0.17193700000000001</v>
      </c>
      <c r="G521" s="80">
        <f t="shared" si="43"/>
        <v>0</v>
      </c>
      <c r="H521" s="79">
        <f t="shared" si="43"/>
        <v>0.20468164999999999</v>
      </c>
      <c r="I521" s="81">
        <f t="shared" si="43"/>
        <v>1.166215E-2</v>
      </c>
      <c r="J521" s="79">
        <f t="shared" si="43"/>
        <v>1.232E-3</v>
      </c>
      <c r="K521" s="79">
        <f t="shared" si="43"/>
        <v>4.8995540000000002</v>
      </c>
      <c r="L521" s="19"/>
    </row>
    <row r="522" spans="1:12" hidden="1" outlineLevel="2">
      <c r="A522" s="71" t="s">
        <v>15</v>
      </c>
      <c r="B522" s="71" t="s">
        <v>222</v>
      </c>
      <c r="C522" s="71" t="s">
        <v>1293</v>
      </c>
      <c r="D522" s="71" t="s">
        <v>635</v>
      </c>
      <c r="E522" s="71" t="s">
        <v>1294</v>
      </c>
      <c r="F522" s="79">
        <v>0.656775</v>
      </c>
      <c r="G522" s="80"/>
      <c r="H522" s="79">
        <v>3.04549</v>
      </c>
      <c r="I522" s="81">
        <v>0</v>
      </c>
      <c r="J522" s="79">
        <v>0.2000905</v>
      </c>
      <c r="K522" s="79">
        <v>0.24874050000000003</v>
      </c>
      <c r="L522" s="19"/>
    </row>
    <row r="523" spans="1:12" hidden="1" outlineLevel="2">
      <c r="A523" s="71" t="s">
        <v>15</v>
      </c>
      <c r="B523" s="71" t="s">
        <v>222</v>
      </c>
      <c r="C523" s="71" t="s">
        <v>1293</v>
      </c>
      <c r="D523" s="71" t="s">
        <v>635</v>
      </c>
      <c r="E523" s="71" t="s">
        <v>1296</v>
      </c>
      <c r="F523" s="79">
        <v>0.18290000000000001</v>
      </c>
      <c r="G523" s="80"/>
      <c r="H523" s="79">
        <v>0.84960000000000002</v>
      </c>
      <c r="I523" s="81">
        <v>0</v>
      </c>
      <c r="J523" s="79">
        <v>5.5814000000000002E-2</v>
      </c>
      <c r="K523" s="79">
        <v>6.9324999999999998E-2</v>
      </c>
      <c r="L523" s="19"/>
    </row>
    <row r="524" spans="1:12" hidden="1" outlineLevel="2">
      <c r="A524" s="71" t="s">
        <v>15</v>
      </c>
      <c r="B524" s="71" t="s">
        <v>222</v>
      </c>
      <c r="C524" s="71" t="s">
        <v>1293</v>
      </c>
      <c r="D524" s="71" t="s">
        <v>635</v>
      </c>
      <c r="E524" s="71" t="s">
        <v>1298</v>
      </c>
      <c r="F524" s="79">
        <v>6.6149999999999987E-2</v>
      </c>
      <c r="G524" s="80"/>
      <c r="H524" s="79">
        <v>0.30659999999999998</v>
      </c>
      <c r="I524" s="81">
        <v>0</v>
      </c>
      <c r="J524" s="79">
        <v>2.0160000000000001E-2</v>
      </c>
      <c r="K524" s="79">
        <v>2.5024999999999999E-2</v>
      </c>
      <c r="L524" s="19"/>
    </row>
    <row r="525" spans="1:12" hidden="1" outlineLevel="2">
      <c r="A525" s="71" t="s">
        <v>15</v>
      </c>
      <c r="B525" s="71" t="s">
        <v>222</v>
      </c>
      <c r="C525" s="71" t="s">
        <v>1293</v>
      </c>
      <c r="D525" s="71" t="s">
        <v>635</v>
      </c>
      <c r="E525" s="71" t="s">
        <v>1299</v>
      </c>
      <c r="F525" s="79">
        <v>0</v>
      </c>
      <c r="G525" s="80"/>
      <c r="H525" s="79">
        <v>0</v>
      </c>
      <c r="I525" s="81">
        <v>0</v>
      </c>
      <c r="J525" s="79">
        <v>0</v>
      </c>
      <c r="K525" s="79">
        <v>0</v>
      </c>
      <c r="L525" s="19"/>
    </row>
    <row r="526" spans="1:12" outlineLevel="1" collapsed="1">
      <c r="A526" s="71"/>
      <c r="B526" s="73" t="s">
        <v>2490</v>
      </c>
      <c r="C526" s="71"/>
      <c r="D526" s="71"/>
      <c r="E526" s="71"/>
      <c r="F526" s="79">
        <f t="shared" ref="F526:K526" si="44">SUBTOTAL(9,F522:F525)</f>
        <v>0.90582499999999988</v>
      </c>
      <c r="G526" s="80">
        <f t="shared" si="44"/>
        <v>0</v>
      </c>
      <c r="H526" s="79">
        <f t="shared" si="44"/>
        <v>4.2016900000000001</v>
      </c>
      <c r="I526" s="81">
        <f t="shared" si="44"/>
        <v>0</v>
      </c>
      <c r="J526" s="79">
        <f t="shared" si="44"/>
        <v>0.27606449999999999</v>
      </c>
      <c r="K526" s="79">
        <f t="shared" si="44"/>
        <v>0.34309050000000002</v>
      </c>
      <c r="L526" s="19"/>
    </row>
    <row r="527" spans="1:12" hidden="1" outlineLevel="2">
      <c r="A527" s="71" t="s">
        <v>15</v>
      </c>
      <c r="B527" s="71" t="s">
        <v>223</v>
      </c>
      <c r="C527" s="71" t="s">
        <v>1300</v>
      </c>
      <c r="D527" s="71" t="s">
        <v>635</v>
      </c>
      <c r="E527" s="71" t="s">
        <v>1301</v>
      </c>
      <c r="F527" s="79">
        <v>0.24340999999999999</v>
      </c>
      <c r="G527" s="80"/>
      <c r="H527" s="79">
        <v>0.29040500000000002</v>
      </c>
      <c r="I527" s="81">
        <v>1.687E-2</v>
      </c>
      <c r="J527" s="79">
        <v>2.4100000000000002E-3</v>
      </c>
      <c r="K527" s="79">
        <v>1.5665000000000002E-2</v>
      </c>
      <c r="L527" s="19"/>
    </row>
    <row r="528" spans="1:12" hidden="1" outlineLevel="2">
      <c r="A528" s="71" t="s">
        <v>15</v>
      </c>
      <c r="B528" s="71" t="s">
        <v>223</v>
      </c>
      <c r="C528" s="71" t="s">
        <v>1300</v>
      </c>
      <c r="D528" s="71" t="s">
        <v>635</v>
      </c>
      <c r="E528" s="71" t="s">
        <v>1302</v>
      </c>
      <c r="F528" s="79">
        <v>0.244035</v>
      </c>
      <c r="G528" s="80"/>
      <c r="H528" s="79">
        <v>0.289935</v>
      </c>
      <c r="I528" s="81">
        <v>1.6830000000000001E-2</v>
      </c>
      <c r="J528" s="79">
        <v>1.5300000000000001E-3</v>
      </c>
      <c r="K528" s="79">
        <v>1.6064999999999999E-2</v>
      </c>
      <c r="L528" s="19"/>
    </row>
    <row r="529" spans="1:12" hidden="1" outlineLevel="2">
      <c r="A529" s="71" t="s">
        <v>15</v>
      </c>
      <c r="B529" s="71" t="s">
        <v>223</v>
      </c>
      <c r="C529" s="71" t="s">
        <v>1300</v>
      </c>
      <c r="D529" s="71" t="s">
        <v>635</v>
      </c>
      <c r="E529" s="71" t="s">
        <v>1303</v>
      </c>
      <c r="F529" s="79">
        <v>0</v>
      </c>
      <c r="G529" s="80"/>
      <c r="H529" s="79">
        <v>0</v>
      </c>
      <c r="I529" s="81">
        <v>0</v>
      </c>
      <c r="J529" s="79">
        <v>0</v>
      </c>
      <c r="K529" s="79">
        <v>27.639884999999996</v>
      </c>
      <c r="L529" s="19"/>
    </row>
    <row r="530" spans="1:12" outlineLevel="1" collapsed="1">
      <c r="A530" s="71"/>
      <c r="B530" s="73" t="s">
        <v>2491</v>
      </c>
      <c r="C530" s="71"/>
      <c r="D530" s="71"/>
      <c r="E530" s="71"/>
      <c r="F530" s="79">
        <f t="shared" ref="F530:K530" si="45">SUBTOTAL(9,F527:F529)</f>
        <v>0.48744500000000002</v>
      </c>
      <c r="G530" s="80">
        <f t="shared" si="45"/>
        <v>0</v>
      </c>
      <c r="H530" s="79">
        <f t="shared" si="45"/>
        <v>0.58034000000000008</v>
      </c>
      <c r="I530" s="81">
        <f t="shared" si="45"/>
        <v>3.3700000000000001E-2</v>
      </c>
      <c r="J530" s="79">
        <f t="shared" si="45"/>
        <v>3.9400000000000008E-3</v>
      </c>
      <c r="K530" s="79">
        <f t="shared" si="45"/>
        <v>27.671614999999996</v>
      </c>
      <c r="L530" s="19"/>
    </row>
    <row r="531" spans="1:12" hidden="1" outlineLevel="2">
      <c r="A531" s="71" t="s">
        <v>15</v>
      </c>
      <c r="B531" s="71" t="s">
        <v>224</v>
      </c>
      <c r="C531" s="71" t="s">
        <v>1305</v>
      </c>
      <c r="D531" s="71" t="s">
        <v>635</v>
      </c>
      <c r="E531" s="71" t="s">
        <v>1306</v>
      </c>
      <c r="F531" s="79">
        <v>1.4942000000000002</v>
      </c>
      <c r="G531" s="80"/>
      <c r="H531" s="79">
        <v>2.5049999999999999</v>
      </c>
      <c r="I531" s="81">
        <v>2.5000000000000001E-3</v>
      </c>
      <c r="J531" s="79">
        <v>0.20419999999999999</v>
      </c>
      <c r="K531" s="79">
        <v>0.34540000000000004</v>
      </c>
      <c r="L531" s="19"/>
    </row>
    <row r="532" spans="1:12" hidden="1" outlineLevel="2">
      <c r="A532" s="71" t="s">
        <v>15</v>
      </c>
      <c r="B532" s="71" t="s">
        <v>224</v>
      </c>
      <c r="C532" s="71" t="s">
        <v>1305</v>
      </c>
      <c r="D532" s="71" t="s">
        <v>635</v>
      </c>
      <c r="E532" s="71" t="s">
        <v>1308</v>
      </c>
      <c r="F532" s="80"/>
      <c r="G532" s="80"/>
      <c r="H532" s="80"/>
      <c r="I532" s="81">
        <v>1.1999999999999999E-3</v>
      </c>
      <c r="J532" s="80"/>
      <c r="K532" s="80"/>
      <c r="L532" s="19"/>
    </row>
    <row r="533" spans="1:12" hidden="1" outlineLevel="2">
      <c r="A533" s="71" t="s">
        <v>15</v>
      </c>
      <c r="B533" s="71" t="s">
        <v>224</v>
      </c>
      <c r="C533" s="71" t="s">
        <v>1305</v>
      </c>
      <c r="D533" s="71" t="s">
        <v>635</v>
      </c>
      <c r="E533" s="71" t="s">
        <v>1310</v>
      </c>
      <c r="F533" s="80"/>
      <c r="G533" s="80"/>
      <c r="H533" s="80"/>
      <c r="I533" s="81">
        <v>1.9250000000000001E-3</v>
      </c>
      <c r="J533" s="80"/>
      <c r="K533" s="80"/>
      <c r="L533" s="19"/>
    </row>
    <row r="534" spans="1:12" hidden="1" outlineLevel="2">
      <c r="A534" s="71" t="s">
        <v>15</v>
      </c>
      <c r="B534" s="71" t="s">
        <v>224</v>
      </c>
      <c r="C534" s="71" t="s">
        <v>1305</v>
      </c>
      <c r="D534" s="71" t="s">
        <v>635</v>
      </c>
      <c r="E534" s="71" t="s">
        <v>1311</v>
      </c>
      <c r="F534" s="79">
        <v>5.1887499999999998</v>
      </c>
      <c r="G534" s="80"/>
      <c r="H534" s="79">
        <v>6.1762499999999996</v>
      </c>
      <c r="I534" s="81">
        <v>0.31405499999999997</v>
      </c>
      <c r="J534" s="79">
        <v>3.7499999999999999E-2</v>
      </c>
      <c r="K534" s="79">
        <v>0.34</v>
      </c>
      <c r="L534" s="19"/>
    </row>
    <row r="535" spans="1:12" hidden="1" outlineLevel="2">
      <c r="A535" s="71" t="s">
        <v>15</v>
      </c>
      <c r="B535" s="71" t="s">
        <v>224</v>
      </c>
      <c r="C535" s="71" t="s">
        <v>1305</v>
      </c>
      <c r="D535" s="71" t="s">
        <v>635</v>
      </c>
      <c r="E535" s="71" t="s">
        <v>1312</v>
      </c>
      <c r="F535" s="79">
        <v>4.2</v>
      </c>
      <c r="G535" s="80"/>
      <c r="H535" s="79">
        <v>5</v>
      </c>
      <c r="I535" s="81">
        <v>9.0875000000000011E-2</v>
      </c>
      <c r="J535" s="79">
        <v>0.03</v>
      </c>
      <c r="K535" s="79">
        <v>0.39</v>
      </c>
      <c r="L535" s="19"/>
    </row>
    <row r="536" spans="1:12" outlineLevel="1" collapsed="1">
      <c r="A536" s="71"/>
      <c r="B536" s="73" t="s">
        <v>2492</v>
      </c>
      <c r="C536" s="71"/>
      <c r="D536" s="71"/>
      <c r="E536" s="71"/>
      <c r="F536" s="79">
        <f t="shared" ref="F536:K536" si="46">SUBTOTAL(9,F531:F535)</f>
        <v>10.882950000000001</v>
      </c>
      <c r="G536" s="80">
        <f t="shared" si="46"/>
        <v>0</v>
      </c>
      <c r="H536" s="79">
        <f t="shared" si="46"/>
        <v>13.681249999999999</v>
      </c>
      <c r="I536" s="81">
        <f t="shared" si="46"/>
        <v>0.410555</v>
      </c>
      <c r="J536" s="79">
        <f t="shared" si="46"/>
        <v>0.2717</v>
      </c>
      <c r="K536" s="79">
        <f t="shared" si="46"/>
        <v>1.0754000000000001</v>
      </c>
      <c r="L536" s="19"/>
    </row>
    <row r="537" spans="1:12" hidden="1" outlineLevel="2">
      <c r="A537" s="71" t="s">
        <v>15</v>
      </c>
      <c r="B537" s="71" t="s">
        <v>225</v>
      </c>
      <c r="C537" s="71" t="s">
        <v>1313</v>
      </c>
      <c r="D537" s="71" t="s">
        <v>635</v>
      </c>
      <c r="E537" s="71" t="s">
        <v>1314</v>
      </c>
      <c r="F537" s="79">
        <v>0.60514999999999997</v>
      </c>
      <c r="G537" s="80"/>
      <c r="H537" s="79">
        <v>0.71981000000000006</v>
      </c>
      <c r="I537" s="81">
        <v>5.4600000000000003E-2</v>
      </c>
      <c r="J537" s="79">
        <v>4.2770000000000004E-3</v>
      </c>
      <c r="K537" s="79">
        <v>4.0039999999999999E-2</v>
      </c>
      <c r="L537" s="19"/>
    </row>
    <row r="538" spans="1:12" hidden="1" outlineLevel="2">
      <c r="A538" s="71" t="s">
        <v>15</v>
      </c>
      <c r="B538" s="71" t="s">
        <v>225</v>
      </c>
      <c r="C538" s="71" t="s">
        <v>1313</v>
      </c>
      <c r="D538" s="71" t="s">
        <v>635</v>
      </c>
      <c r="E538" s="71" t="s">
        <v>1315</v>
      </c>
      <c r="F538" s="79">
        <v>0</v>
      </c>
      <c r="G538" s="80"/>
      <c r="H538" s="79">
        <v>0</v>
      </c>
      <c r="I538" s="81">
        <v>0</v>
      </c>
      <c r="J538" s="79">
        <v>0</v>
      </c>
      <c r="K538" s="79">
        <v>0</v>
      </c>
      <c r="L538" s="19"/>
    </row>
    <row r="539" spans="1:12" hidden="1" outlineLevel="2">
      <c r="A539" s="71" t="s">
        <v>15</v>
      </c>
      <c r="B539" s="71" t="s">
        <v>225</v>
      </c>
      <c r="C539" s="71" t="s">
        <v>1313</v>
      </c>
      <c r="D539" s="71" t="s">
        <v>635</v>
      </c>
      <c r="E539" s="71" t="s">
        <v>1317</v>
      </c>
      <c r="F539" s="79">
        <v>0</v>
      </c>
      <c r="G539" s="80"/>
      <c r="H539" s="79">
        <v>0</v>
      </c>
      <c r="I539" s="81">
        <v>0</v>
      </c>
      <c r="J539" s="79">
        <v>0</v>
      </c>
      <c r="K539" s="79">
        <v>0</v>
      </c>
      <c r="L539" s="19"/>
    </row>
    <row r="540" spans="1:12" hidden="1" outlineLevel="2">
      <c r="A540" s="71" t="s">
        <v>15</v>
      </c>
      <c r="B540" s="71" t="s">
        <v>225</v>
      </c>
      <c r="C540" s="71" t="s">
        <v>1313</v>
      </c>
      <c r="D540" s="71" t="s">
        <v>635</v>
      </c>
      <c r="E540" s="71" t="s">
        <v>1318</v>
      </c>
      <c r="F540" s="79">
        <v>0</v>
      </c>
      <c r="G540" s="80"/>
      <c r="H540" s="79">
        <v>0</v>
      </c>
      <c r="I540" s="81">
        <v>0</v>
      </c>
      <c r="J540" s="79">
        <v>0</v>
      </c>
      <c r="K540" s="79">
        <v>0</v>
      </c>
      <c r="L540" s="19"/>
    </row>
    <row r="541" spans="1:12" hidden="1" outlineLevel="2">
      <c r="A541" s="71" t="s">
        <v>15</v>
      </c>
      <c r="B541" s="71" t="s">
        <v>225</v>
      </c>
      <c r="C541" s="71" t="s">
        <v>1313</v>
      </c>
      <c r="D541" s="71" t="s">
        <v>635</v>
      </c>
      <c r="E541" s="71" t="s">
        <v>1319</v>
      </c>
      <c r="F541" s="80"/>
      <c r="G541" s="80"/>
      <c r="H541" s="80"/>
      <c r="I541" s="81">
        <v>0</v>
      </c>
      <c r="J541" s="80"/>
      <c r="K541" s="79">
        <v>0.65400000000000003</v>
      </c>
      <c r="L541" s="19"/>
    </row>
    <row r="542" spans="1:12" hidden="1" outlineLevel="2">
      <c r="A542" s="71" t="s">
        <v>15</v>
      </c>
      <c r="B542" s="71" t="s">
        <v>225</v>
      </c>
      <c r="C542" s="71" t="s">
        <v>1313</v>
      </c>
      <c r="D542" s="71" t="s">
        <v>635</v>
      </c>
      <c r="E542" s="71" t="s">
        <v>1320</v>
      </c>
      <c r="F542" s="80"/>
      <c r="G542" s="80"/>
      <c r="H542" s="80"/>
      <c r="I542" s="81">
        <v>0</v>
      </c>
      <c r="J542" s="80"/>
      <c r="K542" s="79">
        <v>0.40500000000000003</v>
      </c>
      <c r="L542" s="19"/>
    </row>
    <row r="543" spans="1:12" hidden="1" outlineLevel="2">
      <c r="A543" s="71" t="s">
        <v>15</v>
      </c>
      <c r="B543" s="71" t="s">
        <v>225</v>
      </c>
      <c r="C543" s="71" t="s">
        <v>1313</v>
      </c>
      <c r="D543" s="71" t="s">
        <v>635</v>
      </c>
      <c r="E543" s="71" t="s">
        <v>1322</v>
      </c>
      <c r="F543" s="80"/>
      <c r="G543" s="80"/>
      <c r="H543" s="80"/>
      <c r="I543" s="81">
        <v>0</v>
      </c>
      <c r="J543" s="80"/>
      <c r="K543" s="79">
        <v>0.12150000000000001</v>
      </c>
      <c r="L543" s="19"/>
    </row>
    <row r="544" spans="1:12" hidden="1" outlineLevel="2">
      <c r="A544" s="71" t="s">
        <v>15</v>
      </c>
      <c r="B544" s="71" t="s">
        <v>225</v>
      </c>
      <c r="C544" s="71" t="s">
        <v>1313</v>
      </c>
      <c r="D544" s="71" t="s">
        <v>635</v>
      </c>
      <c r="E544" s="71" t="s">
        <v>1324</v>
      </c>
      <c r="F544" s="80"/>
      <c r="G544" s="80"/>
      <c r="H544" s="80"/>
      <c r="I544" s="81">
        <v>6.4499999999999991E-3</v>
      </c>
      <c r="J544" s="80"/>
      <c r="K544" s="79">
        <v>4.65E-2</v>
      </c>
      <c r="L544" s="19"/>
    </row>
    <row r="545" spans="1:12" hidden="1" outlineLevel="2">
      <c r="A545" s="71" t="s">
        <v>15</v>
      </c>
      <c r="B545" s="71" t="s">
        <v>225</v>
      </c>
      <c r="C545" s="71" t="s">
        <v>1313</v>
      </c>
      <c r="D545" s="71" t="s">
        <v>635</v>
      </c>
      <c r="E545" s="71" t="s">
        <v>1326</v>
      </c>
      <c r="F545" s="80"/>
      <c r="G545" s="80"/>
      <c r="H545" s="80"/>
      <c r="I545" s="81">
        <v>0</v>
      </c>
      <c r="J545" s="80"/>
      <c r="K545" s="79">
        <v>2.5500000000000002E-2</v>
      </c>
      <c r="L545" s="19"/>
    </row>
    <row r="546" spans="1:12" hidden="1" outlineLevel="2">
      <c r="A546" s="71" t="s">
        <v>15</v>
      </c>
      <c r="B546" s="71" t="s">
        <v>225</v>
      </c>
      <c r="C546" s="71" t="s">
        <v>1313</v>
      </c>
      <c r="D546" s="71" t="s">
        <v>635</v>
      </c>
      <c r="E546" s="71" t="s">
        <v>1327</v>
      </c>
      <c r="F546" s="79">
        <v>8.6999999999999994E-2</v>
      </c>
      <c r="G546" s="80"/>
      <c r="H546" s="79">
        <v>0.105</v>
      </c>
      <c r="I546" s="81">
        <v>7.9500000000000005E-3</v>
      </c>
      <c r="J546" s="79">
        <v>6.3000000000000003E-4</v>
      </c>
      <c r="K546" s="79">
        <v>6.8999999999999999E-3</v>
      </c>
      <c r="L546" s="19"/>
    </row>
    <row r="547" spans="1:12" hidden="1" outlineLevel="2">
      <c r="A547" s="71" t="s">
        <v>15</v>
      </c>
      <c r="B547" s="71" t="s">
        <v>225</v>
      </c>
      <c r="C547" s="71" t="s">
        <v>1313</v>
      </c>
      <c r="D547" s="71" t="s">
        <v>635</v>
      </c>
      <c r="E547" s="71" t="s">
        <v>1329</v>
      </c>
      <c r="F547" s="80"/>
      <c r="G547" s="80"/>
      <c r="H547" s="80"/>
      <c r="I547" s="81">
        <v>0.17624999999999999</v>
      </c>
      <c r="J547" s="80"/>
      <c r="K547" s="79">
        <v>2.61625</v>
      </c>
      <c r="L547" s="19"/>
    </row>
    <row r="548" spans="1:12" hidden="1" outlineLevel="2">
      <c r="A548" s="71" t="s">
        <v>15</v>
      </c>
      <c r="B548" s="71" t="s">
        <v>225</v>
      </c>
      <c r="C548" s="71" t="s">
        <v>1313</v>
      </c>
      <c r="D548" s="71" t="s">
        <v>635</v>
      </c>
      <c r="E548" s="71" t="s">
        <v>1330</v>
      </c>
      <c r="F548" s="79">
        <v>0</v>
      </c>
      <c r="G548" s="80"/>
      <c r="H548" s="79">
        <v>0</v>
      </c>
      <c r="I548" s="81">
        <v>8.9999999999999993E-3</v>
      </c>
      <c r="J548" s="79">
        <v>0</v>
      </c>
      <c r="K548" s="79">
        <v>1.9E-2</v>
      </c>
      <c r="L548" s="19"/>
    </row>
    <row r="549" spans="1:12" hidden="1" outlineLevel="2">
      <c r="A549" s="71" t="s">
        <v>15</v>
      </c>
      <c r="B549" s="71" t="s">
        <v>225</v>
      </c>
      <c r="C549" s="71" t="s">
        <v>1313</v>
      </c>
      <c r="D549" s="71" t="s">
        <v>635</v>
      </c>
      <c r="E549" s="71" t="s">
        <v>1332</v>
      </c>
      <c r="F549" s="80"/>
      <c r="G549" s="80"/>
      <c r="H549" s="80"/>
      <c r="I549" s="81">
        <v>1.0222500000000001E-2</v>
      </c>
      <c r="J549" s="80"/>
      <c r="K549" s="79">
        <v>9.9875000000000005E-2</v>
      </c>
      <c r="L549" s="19"/>
    </row>
    <row r="550" spans="1:12" hidden="1" outlineLevel="2">
      <c r="A550" s="71" t="s">
        <v>15</v>
      </c>
      <c r="B550" s="71" t="s">
        <v>225</v>
      </c>
      <c r="C550" s="71" t="s">
        <v>1313</v>
      </c>
      <c r="D550" s="71" t="s">
        <v>635</v>
      </c>
      <c r="E550" s="71" t="s">
        <v>1333</v>
      </c>
      <c r="F550" s="80"/>
      <c r="G550" s="80"/>
      <c r="H550" s="80"/>
      <c r="I550" s="81">
        <v>0</v>
      </c>
      <c r="J550" s="80"/>
      <c r="K550" s="79">
        <v>7.6029499999999999</v>
      </c>
      <c r="L550" s="19"/>
    </row>
    <row r="551" spans="1:12" hidden="1" outlineLevel="2">
      <c r="A551" s="71" t="s">
        <v>15</v>
      </c>
      <c r="B551" s="71" t="s">
        <v>225</v>
      </c>
      <c r="C551" s="71" t="s">
        <v>1313</v>
      </c>
      <c r="D551" s="71" t="s">
        <v>635</v>
      </c>
      <c r="E551" s="71" t="s">
        <v>1334</v>
      </c>
      <c r="F551" s="80"/>
      <c r="G551" s="80"/>
      <c r="H551" s="80"/>
      <c r="I551" s="81">
        <v>0</v>
      </c>
      <c r="J551" s="80"/>
      <c r="K551" s="79">
        <v>8.1000000000000003E-2</v>
      </c>
      <c r="L551" s="19"/>
    </row>
    <row r="552" spans="1:12" hidden="1" outlineLevel="2">
      <c r="A552" s="71" t="s">
        <v>15</v>
      </c>
      <c r="B552" s="71" t="s">
        <v>225</v>
      </c>
      <c r="C552" s="71" t="s">
        <v>1313</v>
      </c>
      <c r="D552" s="71" t="s">
        <v>635</v>
      </c>
      <c r="E552" s="71" t="s">
        <v>1335</v>
      </c>
      <c r="F552" s="79">
        <v>0.1605</v>
      </c>
      <c r="G552" s="80"/>
      <c r="H552" s="79">
        <v>0.192</v>
      </c>
      <c r="I552" s="81">
        <v>1.755E-2</v>
      </c>
      <c r="J552" s="79">
        <v>1.155E-3</v>
      </c>
      <c r="K552" s="79">
        <v>1.1699999999999999E-2</v>
      </c>
      <c r="L552" s="19"/>
    </row>
    <row r="553" spans="1:12" hidden="1" outlineLevel="2">
      <c r="A553" s="71" t="s">
        <v>15</v>
      </c>
      <c r="B553" s="71" t="s">
        <v>225</v>
      </c>
      <c r="C553" s="71" t="s">
        <v>1313</v>
      </c>
      <c r="D553" s="71" t="s">
        <v>635</v>
      </c>
      <c r="E553" s="71" t="s">
        <v>1336</v>
      </c>
      <c r="F553" s="79">
        <v>0.29399999999999998</v>
      </c>
      <c r="G553" s="80"/>
      <c r="H553" s="79">
        <v>0.34949999999999998</v>
      </c>
      <c r="I553" s="81">
        <v>0.33300000000000002</v>
      </c>
      <c r="J553" s="79">
        <v>2.1000000000000003E-3</v>
      </c>
      <c r="K553" s="79">
        <v>3.5459999999999998</v>
      </c>
      <c r="L553" s="19"/>
    </row>
    <row r="554" spans="1:12" outlineLevel="1" collapsed="1">
      <c r="A554" s="71"/>
      <c r="B554" s="73" t="s">
        <v>2493</v>
      </c>
      <c r="C554" s="71"/>
      <c r="D554" s="71"/>
      <c r="E554" s="71"/>
      <c r="F554" s="79">
        <f t="shared" ref="F554:K554" si="47">SUBTOTAL(9,F537:F553)</f>
        <v>1.1466499999999999</v>
      </c>
      <c r="G554" s="80">
        <f t="shared" si="47"/>
        <v>0</v>
      </c>
      <c r="H554" s="79">
        <f t="shared" si="47"/>
        <v>1.3663099999999999</v>
      </c>
      <c r="I554" s="81">
        <f t="shared" si="47"/>
        <v>0.61502250000000003</v>
      </c>
      <c r="J554" s="79">
        <f t="shared" si="47"/>
        <v>8.1620000000000009E-3</v>
      </c>
      <c r="K554" s="79">
        <f t="shared" si="47"/>
        <v>15.276214999999999</v>
      </c>
      <c r="L554" s="19"/>
    </row>
    <row r="555" spans="1:12" hidden="1" outlineLevel="2">
      <c r="A555" s="71" t="s">
        <v>15</v>
      </c>
      <c r="B555" s="71" t="s">
        <v>226</v>
      </c>
      <c r="C555" s="71" t="s">
        <v>1337</v>
      </c>
      <c r="D555" s="71" t="s">
        <v>635</v>
      </c>
      <c r="E555" s="71" t="s">
        <v>1338</v>
      </c>
      <c r="F555" s="79">
        <v>22.152000000000001</v>
      </c>
      <c r="G555" s="80"/>
      <c r="H555" s="79">
        <v>4.4408000000000003</v>
      </c>
      <c r="I555" s="81">
        <v>4.0237600000000002</v>
      </c>
      <c r="J555" s="79">
        <v>0.58032000000000006</v>
      </c>
      <c r="K555" s="79">
        <v>5.46</v>
      </c>
      <c r="L555" s="19"/>
    </row>
    <row r="556" spans="1:12" outlineLevel="1" collapsed="1">
      <c r="A556" s="71"/>
      <c r="B556" s="73" t="s">
        <v>2494</v>
      </c>
      <c r="C556" s="71"/>
      <c r="D556" s="71"/>
      <c r="E556" s="71"/>
      <c r="F556" s="79">
        <f t="shared" ref="F556:K556" si="48">SUBTOTAL(9,F555:F555)</f>
        <v>22.152000000000001</v>
      </c>
      <c r="G556" s="80">
        <f t="shared" si="48"/>
        <v>0</v>
      </c>
      <c r="H556" s="79">
        <f t="shared" si="48"/>
        <v>4.4408000000000003</v>
      </c>
      <c r="I556" s="81">
        <f t="shared" si="48"/>
        <v>4.0237600000000002</v>
      </c>
      <c r="J556" s="79">
        <f t="shared" si="48"/>
        <v>0.58032000000000006</v>
      </c>
      <c r="K556" s="79">
        <f t="shared" si="48"/>
        <v>5.46</v>
      </c>
      <c r="L556" s="19"/>
    </row>
    <row r="557" spans="1:12" hidden="1" outlineLevel="2">
      <c r="A557" s="71" t="s">
        <v>15</v>
      </c>
      <c r="B557" s="71" t="s">
        <v>227</v>
      </c>
      <c r="C557" s="71" t="s">
        <v>1339</v>
      </c>
      <c r="D557" s="71" t="s">
        <v>635</v>
      </c>
      <c r="E557" s="71" t="s">
        <v>1340</v>
      </c>
      <c r="F557" s="79">
        <v>9.1724499999999995</v>
      </c>
      <c r="G557" s="80"/>
      <c r="H557" s="79">
        <v>2.3268749999999998</v>
      </c>
      <c r="I557" s="81">
        <v>0.16443249999999998</v>
      </c>
      <c r="J557" s="79">
        <v>9.1249999999999994E-3</v>
      </c>
      <c r="K557" s="79">
        <v>0.75372499999999998</v>
      </c>
      <c r="L557" s="19"/>
    </row>
    <row r="558" spans="1:12" hidden="1" outlineLevel="2">
      <c r="A558" s="71" t="s">
        <v>15</v>
      </c>
      <c r="B558" s="71" t="s">
        <v>227</v>
      </c>
      <c r="C558" s="71" t="s">
        <v>1339</v>
      </c>
      <c r="D558" s="71" t="s">
        <v>635</v>
      </c>
      <c r="E558" s="71" t="s">
        <v>1341</v>
      </c>
      <c r="F558" s="79">
        <v>13.273225</v>
      </c>
      <c r="G558" s="80"/>
      <c r="H558" s="79">
        <v>3.4328249999999998</v>
      </c>
      <c r="I558" s="81">
        <v>0.23799824999999999</v>
      </c>
      <c r="J558" s="79">
        <v>1.46E-2</v>
      </c>
      <c r="K558" s="79">
        <v>1.1132500000000001</v>
      </c>
      <c r="L558" s="19"/>
    </row>
    <row r="559" spans="1:12" hidden="1" outlineLevel="2">
      <c r="A559" s="71" t="s">
        <v>15</v>
      </c>
      <c r="B559" s="71" t="s">
        <v>227</v>
      </c>
      <c r="C559" s="71" t="s">
        <v>1339</v>
      </c>
      <c r="D559" s="71" t="s">
        <v>635</v>
      </c>
      <c r="E559" s="71" t="s">
        <v>1342</v>
      </c>
      <c r="F559" s="79">
        <v>14.087174999999998</v>
      </c>
      <c r="G559" s="80"/>
      <c r="H559" s="79">
        <v>3.4602000000000004</v>
      </c>
      <c r="I559" s="81">
        <v>0.25258000000000003</v>
      </c>
      <c r="J559" s="79">
        <v>1.46E-2</v>
      </c>
      <c r="K559" s="79">
        <v>1.1223749999999999</v>
      </c>
      <c r="L559" s="19"/>
    </row>
    <row r="560" spans="1:12" hidden="1" outlineLevel="2">
      <c r="A560" s="71" t="s">
        <v>15</v>
      </c>
      <c r="B560" s="71" t="s">
        <v>227</v>
      </c>
      <c r="C560" s="71" t="s">
        <v>1339</v>
      </c>
      <c r="D560" s="71" t="s">
        <v>635</v>
      </c>
      <c r="E560" s="71" t="s">
        <v>1343</v>
      </c>
      <c r="F560" s="79">
        <v>0</v>
      </c>
      <c r="G560" s="80"/>
      <c r="H560" s="79">
        <v>0</v>
      </c>
      <c r="I560" s="81">
        <v>0</v>
      </c>
      <c r="J560" s="79">
        <v>0</v>
      </c>
      <c r="K560" s="79">
        <v>0</v>
      </c>
      <c r="L560" s="19"/>
    </row>
    <row r="561" spans="1:12" outlineLevel="1" collapsed="1">
      <c r="A561" s="71"/>
      <c r="B561" s="73" t="s">
        <v>2495</v>
      </c>
      <c r="C561" s="71"/>
      <c r="D561" s="71"/>
      <c r="E561" s="71"/>
      <c r="F561" s="79">
        <f t="shared" ref="F561:K561" si="49">SUBTOTAL(9,F557:F560)</f>
        <v>36.532849999999996</v>
      </c>
      <c r="G561" s="80">
        <f t="shared" si="49"/>
        <v>0</v>
      </c>
      <c r="H561" s="79">
        <f t="shared" si="49"/>
        <v>9.2198999999999991</v>
      </c>
      <c r="I561" s="81">
        <f t="shared" si="49"/>
        <v>0.65501074999999997</v>
      </c>
      <c r="J561" s="79">
        <f t="shared" si="49"/>
        <v>3.8324999999999998E-2</v>
      </c>
      <c r="K561" s="79">
        <f t="shared" si="49"/>
        <v>2.98935</v>
      </c>
      <c r="L561" s="19"/>
    </row>
    <row r="562" spans="1:12" hidden="1" outlineLevel="2">
      <c r="A562" s="71" t="s">
        <v>15</v>
      </c>
      <c r="B562" s="71" t="s">
        <v>228</v>
      </c>
      <c r="C562" s="71" t="s">
        <v>1344</v>
      </c>
      <c r="D562" s="71" t="s">
        <v>635</v>
      </c>
      <c r="E562" s="71" t="s">
        <v>1345</v>
      </c>
      <c r="F562" s="79">
        <v>0.66039493350000011</v>
      </c>
      <c r="G562" s="80"/>
      <c r="H562" s="79">
        <v>2.4861927884999999</v>
      </c>
      <c r="I562" s="81">
        <v>2.7897629999999998E-3</v>
      </c>
      <c r="J562" s="79">
        <v>0.2354113605</v>
      </c>
      <c r="K562" s="79">
        <v>6.3630975000000006E-2</v>
      </c>
      <c r="L562" s="19"/>
    </row>
    <row r="563" spans="1:12" outlineLevel="1" collapsed="1">
      <c r="A563" s="71"/>
      <c r="B563" s="73" t="s">
        <v>2496</v>
      </c>
      <c r="C563" s="71"/>
      <c r="D563" s="71"/>
      <c r="E563" s="71"/>
      <c r="F563" s="79">
        <f t="shared" ref="F563:K563" si="50">SUBTOTAL(9,F562:F562)</f>
        <v>0.66039493350000011</v>
      </c>
      <c r="G563" s="80">
        <f t="shared" si="50"/>
        <v>0</v>
      </c>
      <c r="H563" s="79">
        <f t="shared" si="50"/>
        <v>2.4861927884999999</v>
      </c>
      <c r="I563" s="81">
        <f t="shared" si="50"/>
        <v>2.7897629999999998E-3</v>
      </c>
      <c r="J563" s="79">
        <f t="shared" si="50"/>
        <v>0.2354113605</v>
      </c>
      <c r="K563" s="79">
        <f t="shared" si="50"/>
        <v>6.3630975000000006E-2</v>
      </c>
      <c r="L563" s="19"/>
    </row>
    <row r="564" spans="1:12" hidden="1" outlineLevel="2">
      <c r="A564" s="71" t="s">
        <v>15</v>
      </c>
      <c r="B564" s="71" t="s">
        <v>229</v>
      </c>
      <c r="C564" s="71" t="s">
        <v>1346</v>
      </c>
      <c r="D564" s="71" t="s">
        <v>635</v>
      </c>
      <c r="E564" s="71" t="s">
        <v>1347</v>
      </c>
      <c r="F564" s="79">
        <v>2.8999999999999998E-3</v>
      </c>
      <c r="G564" s="80"/>
      <c r="H564" s="79">
        <v>3.4399999999999999E-3</v>
      </c>
      <c r="I564" s="81">
        <v>2.6000000000000003E-4</v>
      </c>
      <c r="J564" s="79">
        <v>2.0000000000000002E-5</v>
      </c>
      <c r="K564" s="79">
        <v>0.53602000000000005</v>
      </c>
      <c r="L564" s="19"/>
    </row>
    <row r="565" spans="1:12" hidden="1" outlineLevel="2">
      <c r="A565" s="71" t="s">
        <v>15</v>
      </c>
      <c r="B565" s="71" t="s">
        <v>229</v>
      </c>
      <c r="C565" s="71" t="s">
        <v>1346</v>
      </c>
      <c r="D565" s="71" t="s">
        <v>635</v>
      </c>
      <c r="E565" s="71" t="s">
        <v>1348</v>
      </c>
      <c r="F565" s="79">
        <v>0</v>
      </c>
      <c r="G565" s="80"/>
      <c r="H565" s="79">
        <v>0</v>
      </c>
      <c r="I565" s="81">
        <v>0</v>
      </c>
      <c r="J565" s="79">
        <v>0</v>
      </c>
      <c r="K565" s="79">
        <v>6.6932249999999991</v>
      </c>
      <c r="L565" s="19"/>
    </row>
    <row r="566" spans="1:12" hidden="1" outlineLevel="2">
      <c r="A566" s="71" t="s">
        <v>15</v>
      </c>
      <c r="B566" s="71" t="s">
        <v>229</v>
      </c>
      <c r="C566" s="71" t="s">
        <v>1346</v>
      </c>
      <c r="D566" s="71" t="s">
        <v>635</v>
      </c>
      <c r="E566" s="71" t="s">
        <v>1349</v>
      </c>
      <c r="F566" s="79">
        <v>2.9724999999999998E-2</v>
      </c>
      <c r="G566" s="80"/>
      <c r="H566" s="79">
        <v>3.526E-2</v>
      </c>
      <c r="I566" s="81">
        <v>2.6650000000000003E-3</v>
      </c>
      <c r="J566" s="79">
        <v>2.0500000000000002E-4</v>
      </c>
      <c r="K566" s="79">
        <v>1.9528300000000001</v>
      </c>
      <c r="L566" s="19"/>
    </row>
    <row r="567" spans="1:12" outlineLevel="1" collapsed="1">
      <c r="A567" s="71"/>
      <c r="B567" s="73" t="s">
        <v>2497</v>
      </c>
      <c r="C567" s="71"/>
      <c r="D567" s="71"/>
      <c r="E567" s="71"/>
      <c r="F567" s="79">
        <f t="shared" ref="F567:K567" si="51">SUBTOTAL(9,F564:F566)</f>
        <v>3.2625000000000001E-2</v>
      </c>
      <c r="G567" s="80">
        <f t="shared" si="51"/>
        <v>0</v>
      </c>
      <c r="H567" s="79">
        <f t="shared" si="51"/>
        <v>3.8699999999999998E-2</v>
      </c>
      <c r="I567" s="81">
        <f t="shared" si="51"/>
        <v>2.9250000000000005E-3</v>
      </c>
      <c r="J567" s="79">
        <f t="shared" si="51"/>
        <v>2.2500000000000002E-4</v>
      </c>
      <c r="K567" s="79">
        <f t="shared" si="51"/>
        <v>9.1820749999999993</v>
      </c>
      <c r="L567" s="19"/>
    </row>
    <row r="568" spans="1:12" hidden="1" outlineLevel="2">
      <c r="A568" s="71" t="s">
        <v>15</v>
      </c>
      <c r="B568" s="71" t="s">
        <v>230</v>
      </c>
      <c r="C568" s="71" t="s">
        <v>1350</v>
      </c>
      <c r="D568" s="71" t="s">
        <v>635</v>
      </c>
      <c r="E568" s="71" t="s">
        <v>1351</v>
      </c>
      <c r="F568" s="79">
        <v>0</v>
      </c>
      <c r="G568" s="80"/>
      <c r="H568" s="79">
        <v>0</v>
      </c>
      <c r="I568" s="81">
        <v>0</v>
      </c>
      <c r="J568" s="79">
        <v>0</v>
      </c>
      <c r="K568" s="79">
        <v>0</v>
      </c>
      <c r="L568" s="19"/>
    </row>
    <row r="569" spans="1:12" hidden="1" outlineLevel="2">
      <c r="A569" s="71" t="s">
        <v>15</v>
      </c>
      <c r="B569" s="71" t="s">
        <v>230</v>
      </c>
      <c r="C569" s="71" t="s">
        <v>1350</v>
      </c>
      <c r="D569" s="71" t="s">
        <v>635</v>
      </c>
      <c r="E569" s="71" t="s">
        <v>1352</v>
      </c>
      <c r="F569" s="79">
        <v>1.6549500000000001</v>
      </c>
      <c r="G569" s="80"/>
      <c r="H569" s="79">
        <v>7.6818</v>
      </c>
      <c r="I569" s="81">
        <v>0</v>
      </c>
      <c r="J569" s="79">
        <v>0.50444999999999995</v>
      </c>
      <c r="K569" s="79">
        <v>0.61065000000000003</v>
      </c>
      <c r="L569" s="19"/>
    </row>
    <row r="570" spans="1:12" outlineLevel="1" collapsed="1">
      <c r="A570" s="71"/>
      <c r="B570" s="73" t="s">
        <v>2498</v>
      </c>
      <c r="C570" s="71"/>
      <c r="D570" s="71"/>
      <c r="E570" s="71"/>
      <c r="F570" s="79">
        <f t="shared" ref="F570:K570" si="52">SUBTOTAL(9,F568:F569)</f>
        <v>1.6549500000000001</v>
      </c>
      <c r="G570" s="80">
        <f t="shared" si="52"/>
        <v>0</v>
      </c>
      <c r="H570" s="79">
        <f t="shared" si="52"/>
        <v>7.6818</v>
      </c>
      <c r="I570" s="81">
        <f t="shared" si="52"/>
        <v>0</v>
      </c>
      <c r="J570" s="79">
        <f t="shared" si="52"/>
        <v>0.50444999999999995</v>
      </c>
      <c r="K570" s="79">
        <f t="shared" si="52"/>
        <v>0.61065000000000003</v>
      </c>
      <c r="L570" s="19"/>
    </row>
    <row r="571" spans="1:12" hidden="1" outlineLevel="2">
      <c r="A571" s="71" t="s">
        <v>15</v>
      </c>
      <c r="B571" s="71" t="s">
        <v>231</v>
      </c>
      <c r="C571" s="71" t="s">
        <v>1353</v>
      </c>
      <c r="D571" s="71" t="s">
        <v>635</v>
      </c>
      <c r="E571" s="71" t="s">
        <v>1354</v>
      </c>
      <c r="F571" s="79">
        <v>2.9275799999999998</v>
      </c>
      <c r="G571" s="80"/>
      <c r="H571" s="79">
        <v>3.4851300000000003</v>
      </c>
      <c r="I571" s="81">
        <v>0.19470000000000001</v>
      </c>
      <c r="J571" s="79">
        <v>2.1239999999999998E-2</v>
      </c>
      <c r="K571" s="79">
        <v>0.19116000000000002</v>
      </c>
      <c r="L571" s="19"/>
    </row>
    <row r="572" spans="1:12" hidden="1" outlineLevel="2">
      <c r="A572" s="71" t="s">
        <v>15</v>
      </c>
      <c r="B572" s="71" t="s">
        <v>231</v>
      </c>
      <c r="C572" s="71" t="s">
        <v>1353</v>
      </c>
      <c r="D572" s="71" t="s">
        <v>635</v>
      </c>
      <c r="E572" s="71" t="s">
        <v>1355</v>
      </c>
      <c r="F572" s="79">
        <v>2.9275799999999998</v>
      </c>
      <c r="G572" s="80"/>
      <c r="H572" s="79">
        <v>3.4851300000000003</v>
      </c>
      <c r="I572" s="81">
        <v>0.19470000000000001</v>
      </c>
      <c r="J572" s="79">
        <v>2.1239999999999998E-2</v>
      </c>
      <c r="K572" s="79">
        <v>0.19116000000000002</v>
      </c>
      <c r="L572" s="19"/>
    </row>
    <row r="573" spans="1:12" hidden="1" outlineLevel="2">
      <c r="A573" s="71" t="s">
        <v>15</v>
      </c>
      <c r="B573" s="71" t="s">
        <v>231</v>
      </c>
      <c r="C573" s="71" t="s">
        <v>1353</v>
      </c>
      <c r="D573" s="71" t="s">
        <v>635</v>
      </c>
      <c r="E573" s="71" t="s">
        <v>1356</v>
      </c>
      <c r="F573" s="79">
        <v>3.7170000000000002E-2</v>
      </c>
      <c r="G573" s="80"/>
      <c r="H573" s="79">
        <v>4.4249999999999998E-2</v>
      </c>
      <c r="I573" s="81">
        <v>1.7700000000000001E-3</v>
      </c>
      <c r="J573" s="79">
        <v>0</v>
      </c>
      <c r="K573" s="79">
        <v>1.7700000000000001E-3</v>
      </c>
      <c r="L573" s="19"/>
    </row>
    <row r="574" spans="1:12" hidden="1" outlineLevel="2">
      <c r="A574" s="71" t="s">
        <v>15</v>
      </c>
      <c r="B574" s="71" t="s">
        <v>231</v>
      </c>
      <c r="C574" s="71" t="s">
        <v>1353</v>
      </c>
      <c r="D574" s="71" t="s">
        <v>635</v>
      </c>
      <c r="E574" s="71" t="s">
        <v>1357</v>
      </c>
      <c r="F574" s="79">
        <v>2.0655E-2</v>
      </c>
      <c r="G574" s="80"/>
      <c r="H574" s="79">
        <v>2.4300000000000002E-2</v>
      </c>
      <c r="I574" s="81">
        <v>1.2150000000000002E-3</v>
      </c>
      <c r="J574" s="79">
        <v>0</v>
      </c>
      <c r="K574" s="79">
        <v>0.12514500000000001</v>
      </c>
      <c r="L574" s="19"/>
    </row>
    <row r="575" spans="1:12" hidden="1" outlineLevel="2">
      <c r="A575" s="71" t="s">
        <v>15</v>
      </c>
      <c r="B575" s="71" t="s">
        <v>231</v>
      </c>
      <c r="C575" s="71" t="s">
        <v>1353</v>
      </c>
      <c r="D575" s="71" t="s">
        <v>635</v>
      </c>
      <c r="E575" s="71" t="s">
        <v>1359</v>
      </c>
      <c r="F575" s="79">
        <v>2.0655E-2</v>
      </c>
      <c r="G575" s="80"/>
      <c r="H575" s="79">
        <v>2.4300000000000002E-2</v>
      </c>
      <c r="I575" s="81">
        <v>1.2150000000000002E-3</v>
      </c>
      <c r="J575" s="79">
        <v>0</v>
      </c>
      <c r="K575" s="79">
        <v>0.12514500000000001</v>
      </c>
      <c r="L575" s="19"/>
    </row>
    <row r="576" spans="1:12" hidden="1" outlineLevel="2">
      <c r="A576" s="71" t="s">
        <v>15</v>
      </c>
      <c r="B576" s="71" t="s">
        <v>231</v>
      </c>
      <c r="C576" s="71" t="s">
        <v>1353</v>
      </c>
      <c r="D576" s="71" t="s">
        <v>635</v>
      </c>
      <c r="E576" s="71" t="s">
        <v>1360</v>
      </c>
      <c r="F576" s="79">
        <v>2.0655E-2</v>
      </c>
      <c r="G576" s="80"/>
      <c r="H576" s="79">
        <v>2.4300000000000002E-2</v>
      </c>
      <c r="I576" s="81">
        <v>1.2150000000000002E-3</v>
      </c>
      <c r="J576" s="79">
        <v>0</v>
      </c>
      <c r="K576" s="79">
        <v>0.12514500000000001</v>
      </c>
      <c r="L576" s="19"/>
    </row>
    <row r="577" spans="1:12" hidden="1" outlineLevel="2">
      <c r="A577" s="71" t="s">
        <v>15</v>
      </c>
      <c r="B577" s="71" t="s">
        <v>231</v>
      </c>
      <c r="C577" s="71" t="s">
        <v>1353</v>
      </c>
      <c r="D577" s="71" t="s">
        <v>635</v>
      </c>
      <c r="E577" s="71" t="s">
        <v>1361</v>
      </c>
      <c r="F577" s="79">
        <v>2.0655E-2</v>
      </c>
      <c r="G577" s="80"/>
      <c r="H577" s="79">
        <v>2.4300000000000002E-2</v>
      </c>
      <c r="I577" s="81">
        <v>1.2150000000000002E-3</v>
      </c>
      <c r="J577" s="79">
        <v>0</v>
      </c>
      <c r="K577" s="79">
        <v>0.12514500000000001</v>
      </c>
      <c r="L577" s="19"/>
    </row>
    <row r="578" spans="1:12" hidden="1" outlineLevel="2">
      <c r="A578" s="71" t="s">
        <v>15</v>
      </c>
      <c r="B578" s="71" t="s">
        <v>231</v>
      </c>
      <c r="C578" s="71" t="s">
        <v>1353</v>
      </c>
      <c r="D578" s="71" t="s">
        <v>635</v>
      </c>
      <c r="E578" s="71" t="s">
        <v>1362</v>
      </c>
      <c r="F578" s="79">
        <v>2.0655E-2</v>
      </c>
      <c r="G578" s="80"/>
      <c r="H578" s="79">
        <v>2.4300000000000002E-2</v>
      </c>
      <c r="I578" s="81">
        <v>1.2150000000000002E-3</v>
      </c>
      <c r="J578" s="79">
        <v>0</v>
      </c>
      <c r="K578" s="79">
        <v>0.12514500000000001</v>
      </c>
      <c r="L578" s="19"/>
    </row>
    <row r="579" spans="1:12" hidden="1" outlineLevel="2">
      <c r="A579" s="71" t="s">
        <v>15</v>
      </c>
      <c r="B579" s="71" t="s">
        <v>231</v>
      </c>
      <c r="C579" s="71" t="s">
        <v>1353</v>
      </c>
      <c r="D579" s="71" t="s">
        <v>635</v>
      </c>
      <c r="E579" s="71" t="s">
        <v>1363</v>
      </c>
      <c r="F579" s="79">
        <v>2.0655E-2</v>
      </c>
      <c r="G579" s="80"/>
      <c r="H579" s="79">
        <v>2.4300000000000002E-2</v>
      </c>
      <c r="I579" s="81">
        <v>1.2150000000000002E-3</v>
      </c>
      <c r="J579" s="79">
        <v>0</v>
      </c>
      <c r="K579" s="79">
        <v>0.12514500000000001</v>
      </c>
      <c r="L579" s="19"/>
    </row>
    <row r="580" spans="1:12" hidden="1" outlineLevel="2">
      <c r="A580" s="71" t="s">
        <v>15</v>
      </c>
      <c r="B580" s="71" t="s">
        <v>231</v>
      </c>
      <c r="C580" s="71" t="s">
        <v>1353</v>
      </c>
      <c r="D580" s="71" t="s">
        <v>635</v>
      </c>
      <c r="E580" s="71" t="s">
        <v>1364</v>
      </c>
      <c r="F580" s="79">
        <v>4.3725E-2</v>
      </c>
      <c r="G580" s="80"/>
      <c r="H580" s="79">
        <v>5.2999999999999999E-2</v>
      </c>
      <c r="I580" s="81">
        <v>1.325E-3</v>
      </c>
      <c r="J580" s="79">
        <v>0</v>
      </c>
      <c r="K580" s="79">
        <v>3.3814000000000002</v>
      </c>
      <c r="L580" s="19"/>
    </row>
    <row r="581" spans="1:12" hidden="1" outlineLevel="2">
      <c r="A581" s="71" t="s">
        <v>15</v>
      </c>
      <c r="B581" s="71" t="s">
        <v>231</v>
      </c>
      <c r="C581" s="71" t="s">
        <v>1353</v>
      </c>
      <c r="D581" s="71" t="s">
        <v>635</v>
      </c>
      <c r="E581" s="71" t="s">
        <v>1366</v>
      </c>
      <c r="F581" s="79">
        <v>0</v>
      </c>
      <c r="G581" s="80"/>
      <c r="H581" s="79">
        <v>0</v>
      </c>
      <c r="I581" s="81">
        <v>0</v>
      </c>
      <c r="J581" s="79">
        <v>0</v>
      </c>
      <c r="K581" s="79">
        <v>0.37087999999999999</v>
      </c>
      <c r="L581" s="19"/>
    </row>
    <row r="582" spans="1:12" outlineLevel="1" collapsed="1">
      <c r="A582" s="71"/>
      <c r="B582" s="73" t="s">
        <v>2499</v>
      </c>
      <c r="C582" s="71"/>
      <c r="D582" s="71"/>
      <c r="E582" s="71"/>
      <c r="F582" s="79">
        <f t="shared" ref="F582:K582" si="53">SUBTOTAL(9,F571:F581)</f>
        <v>6.0599849999999975</v>
      </c>
      <c r="G582" s="80">
        <f t="shared" si="53"/>
        <v>0</v>
      </c>
      <c r="H582" s="79">
        <f t="shared" si="53"/>
        <v>7.2133100000000017</v>
      </c>
      <c r="I582" s="81">
        <f t="shared" si="53"/>
        <v>0.39978500000000017</v>
      </c>
      <c r="J582" s="79">
        <f t="shared" si="53"/>
        <v>4.2479999999999997E-2</v>
      </c>
      <c r="K582" s="79">
        <f t="shared" si="53"/>
        <v>4.8872400000000003</v>
      </c>
      <c r="L582" s="19"/>
    </row>
    <row r="583" spans="1:12" hidden="1" outlineLevel="2">
      <c r="A583" s="71" t="s">
        <v>16</v>
      </c>
      <c r="B583" s="71" t="s">
        <v>232</v>
      </c>
      <c r="C583" s="71" t="s">
        <v>1368</v>
      </c>
      <c r="D583" s="71" t="s">
        <v>635</v>
      </c>
      <c r="E583" s="71" t="s">
        <v>1369</v>
      </c>
      <c r="F583" s="79">
        <v>0</v>
      </c>
      <c r="G583" s="80"/>
      <c r="H583" s="79">
        <v>0</v>
      </c>
      <c r="I583" s="81">
        <v>4.7731200000000005</v>
      </c>
      <c r="J583" s="79">
        <v>0</v>
      </c>
      <c r="K583" s="79">
        <v>0</v>
      </c>
      <c r="L583" s="19"/>
    </row>
    <row r="584" spans="1:12" hidden="1" outlineLevel="2">
      <c r="A584" s="71" t="s">
        <v>16</v>
      </c>
      <c r="B584" s="71" t="s">
        <v>232</v>
      </c>
      <c r="C584" s="71" t="s">
        <v>1368</v>
      </c>
      <c r="D584" s="71" t="s">
        <v>635</v>
      </c>
      <c r="E584" s="71" t="s">
        <v>1370</v>
      </c>
      <c r="F584" s="79">
        <v>0</v>
      </c>
      <c r="G584" s="80"/>
      <c r="H584" s="79">
        <v>0</v>
      </c>
      <c r="I584" s="81">
        <v>1.2322799999999998</v>
      </c>
      <c r="J584" s="79">
        <v>0</v>
      </c>
      <c r="K584" s="79">
        <v>0.17892</v>
      </c>
      <c r="L584" s="19"/>
    </row>
    <row r="585" spans="1:12" hidden="1" outlineLevel="2">
      <c r="A585" s="71" t="s">
        <v>16</v>
      </c>
      <c r="B585" s="71" t="s">
        <v>232</v>
      </c>
      <c r="C585" s="71" t="s">
        <v>1368</v>
      </c>
      <c r="D585" s="71" t="s">
        <v>635</v>
      </c>
      <c r="E585" s="71" t="s">
        <v>1372</v>
      </c>
      <c r="F585" s="79">
        <v>0</v>
      </c>
      <c r="G585" s="80"/>
      <c r="H585" s="79">
        <v>0</v>
      </c>
      <c r="I585" s="81">
        <v>3.8799500000000005</v>
      </c>
      <c r="J585" s="79">
        <v>0</v>
      </c>
      <c r="K585" s="79">
        <v>0</v>
      </c>
      <c r="L585" s="19"/>
    </row>
    <row r="586" spans="1:12" hidden="1" outlineLevel="2">
      <c r="A586" s="71" t="s">
        <v>16</v>
      </c>
      <c r="B586" s="71" t="s">
        <v>232</v>
      </c>
      <c r="C586" s="71" t="s">
        <v>1368</v>
      </c>
      <c r="D586" s="71" t="s">
        <v>635</v>
      </c>
      <c r="E586" s="71" t="s">
        <v>1374</v>
      </c>
      <c r="F586" s="79">
        <v>778.61924999999997</v>
      </c>
      <c r="G586" s="80"/>
      <c r="H586" s="79">
        <v>2622.5023500000002</v>
      </c>
      <c r="I586" s="81">
        <v>96.379154999999997</v>
      </c>
      <c r="J586" s="79">
        <v>17.618849999999998</v>
      </c>
      <c r="K586" s="79">
        <v>27.007200000000001</v>
      </c>
      <c r="L586" s="19"/>
    </row>
    <row r="587" spans="1:12" hidden="1" outlineLevel="2">
      <c r="A587" s="71" t="s">
        <v>16</v>
      </c>
      <c r="B587" s="71" t="s">
        <v>232</v>
      </c>
      <c r="C587" s="71" t="s">
        <v>1368</v>
      </c>
      <c r="D587" s="71" t="s">
        <v>635</v>
      </c>
      <c r="E587" s="71" t="s">
        <v>1376</v>
      </c>
      <c r="F587" s="79">
        <v>0</v>
      </c>
      <c r="G587" s="80"/>
      <c r="H587" s="79">
        <v>0</v>
      </c>
      <c r="I587" s="81">
        <v>8.8199999999999997E-3</v>
      </c>
      <c r="J587" s="79">
        <v>0</v>
      </c>
      <c r="K587" s="79">
        <v>0</v>
      </c>
      <c r="L587" s="19"/>
    </row>
    <row r="588" spans="1:12" hidden="1" outlineLevel="2">
      <c r="A588" s="71" t="s">
        <v>16</v>
      </c>
      <c r="B588" s="71" t="s">
        <v>232</v>
      </c>
      <c r="C588" s="71" t="s">
        <v>1368</v>
      </c>
      <c r="D588" s="71" t="s">
        <v>635</v>
      </c>
      <c r="E588" s="71" t="s">
        <v>1378</v>
      </c>
      <c r="F588" s="79">
        <v>0</v>
      </c>
      <c r="G588" s="80"/>
      <c r="H588" s="79">
        <v>0</v>
      </c>
      <c r="I588" s="81">
        <v>0.25031999999999999</v>
      </c>
      <c r="J588" s="79">
        <v>0</v>
      </c>
      <c r="K588" s="79">
        <v>0</v>
      </c>
      <c r="L588" s="19"/>
    </row>
    <row r="589" spans="1:12" hidden="1" outlineLevel="2">
      <c r="A589" s="71" t="s">
        <v>16</v>
      </c>
      <c r="B589" s="71" t="s">
        <v>232</v>
      </c>
      <c r="C589" s="71" t="s">
        <v>1368</v>
      </c>
      <c r="D589" s="71" t="s">
        <v>635</v>
      </c>
      <c r="E589" s="71" t="s">
        <v>1379</v>
      </c>
      <c r="F589" s="79">
        <v>0</v>
      </c>
      <c r="G589" s="80"/>
      <c r="H589" s="79">
        <v>0</v>
      </c>
      <c r="I589" s="81">
        <v>1.0044</v>
      </c>
      <c r="J589" s="79">
        <v>0</v>
      </c>
      <c r="K589" s="79">
        <v>0</v>
      </c>
      <c r="L589" s="19"/>
    </row>
    <row r="590" spans="1:12" hidden="1" outlineLevel="2">
      <c r="A590" s="71" t="s">
        <v>16</v>
      </c>
      <c r="B590" s="71" t="s">
        <v>232</v>
      </c>
      <c r="C590" s="71" t="s">
        <v>1368</v>
      </c>
      <c r="D590" s="71" t="s">
        <v>635</v>
      </c>
      <c r="E590" s="71" t="s">
        <v>1381</v>
      </c>
      <c r="F590" s="79">
        <v>0</v>
      </c>
      <c r="G590" s="80"/>
      <c r="H590" s="79">
        <v>0</v>
      </c>
      <c r="I590" s="81">
        <v>0.25668000000000002</v>
      </c>
      <c r="J590" s="79">
        <v>0</v>
      </c>
      <c r="K590" s="79">
        <v>0</v>
      </c>
      <c r="L590" s="19"/>
    </row>
    <row r="591" spans="1:12" hidden="1" outlineLevel="2">
      <c r="A591" s="71" t="s">
        <v>16</v>
      </c>
      <c r="B591" s="71" t="s">
        <v>232</v>
      </c>
      <c r="C591" s="71" t="s">
        <v>1368</v>
      </c>
      <c r="D591" s="71" t="s">
        <v>635</v>
      </c>
      <c r="E591" s="71" t="s">
        <v>1383</v>
      </c>
      <c r="F591" s="79">
        <v>1.1062799999999999</v>
      </c>
      <c r="G591" s="80"/>
      <c r="H591" s="79">
        <v>0.68544000000000005</v>
      </c>
      <c r="I591" s="81">
        <v>4.9694399999999996</v>
      </c>
      <c r="J591" s="79">
        <v>0.67662</v>
      </c>
      <c r="K591" s="79">
        <v>0.25452000000000002</v>
      </c>
      <c r="L591" s="19"/>
    </row>
    <row r="592" spans="1:12" hidden="1" outlineLevel="2">
      <c r="A592" s="71" t="s">
        <v>16</v>
      </c>
      <c r="B592" s="71" t="s">
        <v>232</v>
      </c>
      <c r="C592" s="71" t="s">
        <v>1368</v>
      </c>
      <c r="D592" s="71" t="s">
        <v>635</v>
      </c>
      <c r="E592" s="71" t="s">
        <v>1385</v>
      </c>
      <c r="F592" s="79">
        <v>0</v>
      </c>
      <c r="G592" s="80"/>
      <c r="H592" s="79">
        <v>0</v>
      </c>
      <c r="I592" s="81">
        <v>0</v>
      </c>
      <c r="J592" s="79">
        <v>0</v>
      </c>
      <c r="K592" s="79">
        <v>0</v>
      </c>
      <c r="L592" s="19"/>
    </row>
    <row r="593" spans="1:12" hidden="1" outlineLevel="2">
      <c r="A593" s="71" t="s">
        <v>16</v>
      </c>
      <c r="B593" s="71" t="s">
        <v>232</v>
      </c>
      <c r="C593" s="71" t="s">
        <v>1368</v>
      </c>
      <c r="D593" s="71" t="s">
        <v>635</v>
      </c>
      <c r="E593" s="71" t="s">
        <v>1387</v>
      </c>
      <c r="F593" s="79">
        <v>0</v>
      </c>
      <c r="G593" s="80"/>
      <c r="H593" s="79">
        <v>0</v>
      </c>
      <c r="I593" s="81">
        <v>0</v>
      </c>
      <c r="J593" s="79">
        <v>0</v>
      </c>
      <c r="K593" s="79">
        <v>0.25914999999999999</v>
      </c>
      <c r="L593" s="19"/>
    </row>
    <row r="594" spans="1:12" hidden="1" outlineLevel="2">
      <c r="A594" s="71" t="s">
        <v>16</v>
      </c>
      <c r="B594" s="71" t="s">
        <v>232</v>
      </c>
      <c r="C594" s="71" t="s">
        <v>1368</v>
      </c>
      <c r="D594" s="71" t="s">
        <v>635</v>
      </c>
      <c r="E594" s="71" t="s">
        <v>1388</v>
      </c>
      <c r="F594" s="79">
        <v>0</v>
      </c>
      <c r="G594" s="80"/>
      <c r="H594" s="79">
        <v>0</v>
      </c>
      <c r="I594" s="81">
        <v>0</v>
      </c>
      <c r="J594" s="79">
        <v>0</v>
      </c>
      <c r="K594" s="79">
        <v>0</v>
      </c>
      <c r="L594" s="19"/>
    </row>
    <row r="595" spans="1:12" hidden="1" outlineLevel="2">
      <c r="A595" s="71" t="s">
        <v>16</v>
      </c>
      <c r="B595" s="71" t="s">
        <v>232</v>
      </c>
      <c r="C595" s="71" t="s">
        <v>1368</v>
      </c>
      <c r="D595" s="71" t="s">
        <v>635</v>
      </c>
      <c r="E595" s="71" t="s">
        <v>1390</v>
      </c>
      <c r="F595" s="79">
        <v>0</v>
      </c>
      <c r="G595" s="80"/>
      <c r="H595" s="79">
        <v>0</v>
      </c>
      <c r="I595" s="81">
        <v>0</v>
      </c>
      <c r="J595" s="79">
        <v>0</v>
      </c>
      <c r="K595" s="79">
        <v>0</v>
      </c>
      <c r="L595" s="19"/>
    </row>
    <row r="596" spans="1:12" outlineLevel="1" collapsed="1">
      <c r="A596" s="71"/>
      <c r="B596" s="73" t="s">
        <v>2500</v>
      </c>
      <c r="C596" s="71"/>
      <c r="D596" s="71"/>
      <c r="E596" s="71"/>
      <c r="F596" s="79">
        <f t="shared" ref="F596:K596" si="54">SUBTOTAL(9,F583:F595)</f>
        <v>779.72552999999994</v>
      </c>
      <c r="G596" s="80">
        <f t="shared" si="54"/>
        <v>0</v>
      </c>
      <c r="H596" s="79">
        <f t="shared" si="54"/>
        <v>2623.1877900000004</v>
      </c>
      <c r="I596" s="81">
        <f t="shared" si="54"/>
        <v>112.75416500000001</v>
      </c>
      <c r="J596" s="79">
        <f t="shared" si="54"/>
        <v>18.295469999999998</v>
      </c>
      <c r="K596" s="79">
        <f t="shared" si="54"/>
        <v>27.69979</v>
      </c>
      <c r="L596" s="19"/>
    </row>
    <row r="597" spans="1:12" hidden="1" outlineLevel="2">
      <c r="A597" s="71" t="s">
        <v>16</v>
      </c>
      <c r="B597" s="71" t="s">
        <v>233</v>
      </c>
      <c r="C597" s="71" t="s">
        <v>1391</v>
      </c>
      <c r="D597" s="71" t="s">
        <v>635</v>
      </c>
      <c r="E597" s="71" t="s">
        <v>1392</v>
      </c>
      <c r="F597" s="79">
        <v>3.0011999999999999</v>
      </c>
      <c r="G597" s="80"/>
      <c r="H597" s="79">
        <v>3.5684999999999998</v>
      </c>
      <c r="I597" s="81">
        <v>0.28639500000000001</v>
      </c>
      <c r="J597" s="79">
        <v>7.3200000000000001E-2</v>
      </c>
      <c r="K597" s="79">
        <v>0.20130000000000001</v>
      </c>
      <c r="L597" s="19"/>
    </row>
    <row r="598" spans="1:12" hidden="1" outlineLevel="2">
      <c r="A598" s="71" t="s">
        <v>16</v>
      </c>
      <c r="B598" s="71" t="s">
        <v>233</v>
      </c>
      <c r="C598" s="71" t="s">
        <v>1391</v>
      </c>
      <c r="D598" s="71" t="s">
        <v>635</v>
      </c>
      <c r="E598" s="71" t="s">
        <v>1393</v>
      </c>
      <c r="F598" s="79">
        <v>0.58975</v>
      </c>
      <c r="G598" s="80"/>
      <c r="H598" s="79">
        <v>0.7</v>
      </c>
      <c r="I598" s="81">
        <v>5.8975E-2</v>
      </c>
      <c r="J598" s="79">
        <v>4.2000000000000006E-3</v>
      </c>
      <c r="K598" s="79">
        <v>3.85E-2</v>
      </c>
      <c r="L598" s="19"/>
    </row>
    <row r="599" spans="1:12" hidden="1" outlineLevel="2">
      <c r="A599" s="71" t="s">
        <v>16</v>
      </c>
      <c r="B599" s="71" t="s">
        <v>233</v>
      </c>
      <c r="C599" s="71" t="s">
        <v>1391</v>
      </c>
      <c r="D599" s="71" t="s">
        <v>635</v>
      </c>
      <c r="E599" s="71" t="s">
        <v>1394</v>
      </c>
      <c r="F599" s="79">
        <v>1.0988</v>
      </c>
      <c r="G599" s="80"/>
      <c r="H599" s="79">
        <v>1.3065</v>
      </c>
      <c r="I599" s="81">
        <v>0.11021499999999999</v>
      </c>
      <c r="J599" s="79">
        <v>7.705E-3</v>
      </c>
      <c r="K599" s="79">
        <v>7.3700000000000002E-2</v>
      </c>
      <c r="L599" s="19"/>
    </row>
    <row r="600" spans="1:12" hidden="1" outlineLevel="2">
      <c r="A600" s="71" t="s">
        <v>16</v>
      </c>
      <c r="B600" s="71" t="s">
        <v>233</v>
      </c>
      <c r="C600" s="71" t="s">
        <v>1391</v>
      </c>
      <c r="D600" s="71" t="s">
        <v>635</v>
      </c>
      <c r="E600" s="71" t="s">
        <v>1395</v>
      </c>
      <c r="F600" s="79">
        <v>0</v>
      </c>
      <c r="G600" s="80"/>
      <c r="H600" s="79">
        <v>0</v>
      </c>
      <c r="I600" s="81">
        <v>0</v>
      </c>
      <c r="J600" s="79">
        <v>0</v>
      </c>
      <c r="K600" s="79">
        <v>0</v>
      </c>
      <c r="L600" s="19"/>
    </row>
    <row r="601" spans="1:12" hidden="1" outlineLevel="2">
      <c r="A601" s="71" t="s">
        <v>16</v>
      </c>
      <c r="B601" s="71" t="s">
        <v>233</v>
      </c>
      <c r="C601" s="71" t="s">
        <v>1391</v>
      </c>
      <c r="D601" s="71" t="s">
        <v>635</v>
      </c>
      <c r="E601" s="71" t="s">
        <v>1396</v>
      </c>
      <c r="F601" s="79">
        <v>0</v>
      </c>
      <c r="G601" s="80"/>
      <c r="H601" s="79">
        <v>0</v>
      </c>
      <c r="I601" s="81">
        <v>0</v>
      </c>
      <c r="J601" s="79">
        <v>0</v>
      </c>
      <c r="K601" s="79">
        <v>0</v>
      </c>
      <c r="L601" s="19"/>
    </row>
    <row r="602" spans="1:12" hidden="1" outlineLevel="2">
      <c r="A602" s="71" t="s">
        <v>16</v>
      </c>
      <c r="B602" s="71" t="s">
        <v>233</v>
      </c>
      <c r="C602" s="71" t="s">
        <v>1391</v>
      </c>
      <c r="D602" s="71" t="s">
        <v>635</v>
      </c>
      <c r="E602" s="71" t="s">
        <v>1398</v>
      </c>
      <c r="F602" s="79">
        <v>0</v>
      </c>
      <c r="G602" s="80"/>
      <c r="H602" s="79">
        <v>0</v>
      </c>
      <c r="I602" s="81">
        <v>0</v>
      </c>
      <c r="J602" s="79">
        <v>0</v>
      </c>
      <c r="K602" s="79">
        <v>0</v>
      </c>
      <c r="L602" s="19"/>
    </row>
    <row r="603" spans="1:12" outlineLevel="1" collapsed="1">
      <c r="A603" s="71"/>
      <c r="B603" s="73" t="s">
        <v>2501</v>
      </c>
      <c r="C603" s="71"/>
      <c r="D603" s="71"/>
      <c r="E603" s="71"/>
      <c r="F603" s="79">
        <f t="shared" ref="F603:K603" si="55">SUBTOTAL(9,F597:F602)</f>
        <v>4.6897500000000001</v>
      </c>
      <c r="G603" s="80">
        <f t="shared" si="55"/>
        <v>0</v>
      </c>
      <c r="H603" s="79">
        <f t="shared" si="55"/>
        <v>5.5749999999999993</v>
      </c>
      <c r="I603" s="81">
        <f t="shared" si="55"/>
        <v>0.45558500000000002</v>
      </c>
      <c r="J603" s="79">
        <f t="shared" si="55"/>
        <v>8.5105E-2</v>
      </c>
      <c r="K603" s="79">
        <f t="shared" si="55"/>
        <v>0.3135</v>
      </c>
      <c r="L603" s="19"/>
    </row>
    <row r="604" spans="1:12" hidden="1" outlineLevel="2">
      <c r="A604" s="71" t="s">
        <v>16</v>
      </c>
      <c r="B604" s="71" t="s">
        <v>234</v>
      </c>
      <c r="C604" s="71" t="s">
        <v>1400</v>
      </c>
      <c r="D604" s="71" t="s">
        <v>635</v>
      </c>
      <c r="E604" s="71" t="s">
        <v>1401</v>
      </c>
      <c r="F604" s="79">
        <v>8.4258799999999994</v>
      </c>
      <c r="G604" s="80"/>
      <c r="H604" s="79">
        <v>1.6850399999999999</v>
      </c>
      <c r="I604" s="81">
        <v>1.5354399999999999</v>
      </c>
      <c r="J604" s="79">
        <v>0.22032000000000002</v>
      </c>
      <c r="K604" s="79">
        <v>2.0739999999999998</v>
      </c>
      <c r="L604" s="19"/>
    </row>
    <row r="605" spans="1:12" outlineLevel="1" collapsed="1">
      <c r="A605" s="71"/>
      <c r="B605" s="73" t="s">
        <v>2502</v>
      </c>
      <c r="C605" s="71"/>
      <c r="D605" s="71"/>
      <c r="E605" s="71"/>
      <c r="F605" s="79">
        <f t="shared" ref="F605:K605" si="56">SUBTOTAL(9,F604:F604)</f>
        <v>8.4258799999999994</v>
      </c>
      <c r="G605" s="80">
        <f t="shared" si="56"/>
        <v>0</v>
      </c>
      <c r="H605" s="79">
        <f t="shared" si="56"/>
        <v>1.6850399999999999</v>
      </c>
      <c r="I605" s="81">
        <f t="shared" si="56"/>
        <v>1.5354399999999999</v>
      </c>
      <c r="J605" s="79">
        <f t="shared" si="56"/>
        <v>0.22032000000000002</v>
      </c>
      <c r="K605" s="79">
        <f t="shared" si="56"/>
        <v>2.0739999999999998</v>
      </c>
      <c r="L605" s="19"/>
    </row>
    <row r="606" spans="1:12" hidden="1" outlineLevel="2">
      <c r="A606" s="71" t="s">
        <v>16</v>
      </c>
      <c r="B606" s="71" t="s">
        <v>235</v>
      </c>
      <c r="C606" s="71" t="s">
        <v>1402</v>
      </c>
      <c r="D606" s="71" t="s">
        <v>635</v>
      </c>
      <c r="E606" s="71" t="s">
        <v>1403</v>
      </c>
      <c r="F606" s="79">
        <v>0</v>
      </c>
      <c r="G606" s="80"/>
      <c r="H606" s="79">
        <v>0</v>
      </c>
      <c r="I606" s="81">
        <v>0</v>
      </c>
      <c r="J606" s="79">
        <v>0</v>
      </c>
      <c r="K606" s="79">
        <v>0.10402499999999999</v>
      </c>
      <c r="L606" s="19"/>
    </row>
    <row r="607" spans="1:12" hidden="1" outlineLevel="2">
      <c r="A607" s="71" t="s">
        <v>16</v>
      </c>
      <c r="B607" s="71" t="s">
        <v>235</v>
      </c>
      <c r="C607" s="71" t="s">
        <v>1402</v>
      </c>
      <c r="D607" s="71" t="s">
        <v>635</v>
      </c>
      <c r="E607" s="71" t="s">
        <v>1405</v>
      </c>
      <c r="F607" s="79">
        <v>0</v>
      </c>
      <c r="G607" s="80"/>
      <c r="H607" s="79">
        <v>0</v>
      </c>
      <c r="I607" s="81">
        <v>0</v>
      </c>
      <c r="J607" s="79">
        <v>0</v>
      </c>
      <c r="K607" s="79">
        <v>6.0225000000000001E-3</v>
      </c>
      <c r="L607" s="19"/>
    </row>
    <row r="608" spans="1:12" hidden="1" outlineLevel="2">
      <c r="A608" s="71" t="s">
        <v>16</v>
      </c>
      <c r="B608" s="71" t="s">
        <v>235</v>
      </c>
      <c r="C608" s="71" t="s">
        <v>1402</v>
      </c>
      <c r="D608" s="71" t="s">
        <v>635</v>
      </c>
      <c r="E608" s="71" t="s">
        <v>1407</v>
      </c>
      <c r="F608" s="79">
        <v>4.3069999999999997E-2</v>
      </c>
      <c r="G608" s="80"/>
      <c r="H608" s="79">
        <v>6.6977499999999995E-2</v>
      </c>
      <c r="I608" s="81">
        <v>9.7851024999999994E-2</v>
      </c>
      <c r="J608" s="79">
        <v>3.9967500000000003E-3</v>
      </c>
      <c r="K608" s="79">
        <v>68.190029999999993</v>
      </c>
      <c r="L608" s="19"/>
    </row>
    <row r="609" spans="1:12" hidden="1" outlineLevel="2">
      <c r="A609" s="71" t="s">
        <v>16</v>
      </c>
      <c r="B609" s="71" t="s">
        <v>235</v>
      </c>
      <c r="C609" s="71" t="s">
        <v>1402</v>
      </c>
      <c r="D609" s="71" t="s">
        <v>635</v>
      </c>
      <c r="E609" s="71" t="s">
        <v>1408</v>
      </c>
      <c r="F609" s="79">
        <v>2.7540000000000002E-2</v>
      </c>
      <c r="G609" s="80"/>
      <c r="H609" s="79">
        <v>0.1275</v>
      </c>
      <c r="I609" s="81">
        <v>9.078000000000001E-3</v>
      </c>
      <c r="J609" s="79">
        <v>8.4405000000000001E-3</v>
      </c>
      <c r="K609" s="79">
        <v>1.0607999999999999E-2</v>
      </c>
      <c r="L609" s="19"/>
    </row>
    <row r="610" spans="1:12" outlineLevel="1" collapsed="1">
      <c r="A610" s="71"/>
      <c r="B610" s="73" t="s">
        <v>2503</v>
      </c>
      <c r="C610" s="71"/>
      <c r="D610" s="71"/>
      <c r="E610" s="71"/>
      <c r="F610" s="79">
        <f t="shared" ref="F610:K610" si="57">SUBTOTAL(9,F606:F609)</f>
        <v>7.0610000000000006E-2</v>
      </c>
      <c r="G610" s="80">
        <f t="shared" si="57"/>
        <v>0</v>
      </c>
      <c r="H610" s="79">
        <f t="shared" si="57"/>
        <v>0.1944775</v>
      </c>
      <c r="I610" s="81">
        <f t="shared" si="57"/>
        <v>0.106929025</v>
      </c>
      <c r="J610" s="79">
        <f t="shared" si="57"/>
        <v>1.243725E-2</v>
      </c>
      <c r="K610" s="79">
        <f t="shared" si="57"/>
        <v>68.310685499999991</v>
      </c>
      <c r="L610" s="19"/>
    </row>
    <row r="611" spans="1:12" hidden="1" outlineLevel="2">
      <c r="A611" s="71" t="s">
        <v>16</v>
      </c>
      <c r="B611" s="71" t="s">
        <v>236</v>
      </c>
      <c r="C611" s="71" t="s">
        <v>1409</v>
      </c>
      <c r="D611" s="71" t="s">
        <v>635</v>
      </c>
      <c r="E611" s="71" t="s">
        <v>1410</v>
      </c>
      <c r="F611" s="79">
        <v>7.3417550000000009</v>
      </c>
      <c r="G611" s="80"/>
      <c r="H611" s="79">
        <v>2.2024749999999997</v>
      </c>
      <c r="I611" s="81">
        <v>0.25168499999999999</v>
      </c>
      <c r="J611" s="79">
        <v>1.61463</v>
      </c>
      <c r="K611" s="79">
        <v>0.559585</v>
      </c>
      <c r="L611" s="19"/>
    </row>
    <row r="612" spans="1:12" hidden="1" outlineLevel="2">
      <c r="A612" s="71" t="s">
        <v>16</v>
      </c>
      <c r="B612" s="71" t="s">
        <v>236</v>
      </c>
      <c r="C612" s="71" t="s">
        <v>1409</v>
      </c>
      <c r="D612" s="71" t="s">
        <v>635</v>
      </c>
      <c r="E612" s="71" t="s">
        <v>1411</v>
      </c>
      <c r="F612" s="79">
        <v>25.0356825</v>
      </c>
      <c r="G612" s="80"/>
      <c r="H612" s="79">
        <v>7.5103949999999999</v>
      </c>
      <c r="I612" s="81">
        <v>1.843985</v>
      </c>
      <c r="J612" s="79">
        <v>5.5070649999999999</v>
      </c>
      <c r="K612" s="79">
        <v>2.0523299999999995</v>
      </c>
      <c r="L612" s="19"/>
    </row>
    <row r="613" spans="1:12" hidden="1" outlineLevel="2">
      <c r="A613" s="71" t="s">
        <v>16</v>
      </c>
      <c r="B613" s="71" t="s">
        <v>236</v>
      </c>
      <c r="C613" s="71" t="s">
        <v>1409</v>
      </c>
      <c r="D613" s="71" t="s">
        <v>635</v>
      </c>
      <c r="E613" s="71" t="s">
        <v>1412</v>
      </c>
      <c r="F613" s="79">
        <v>0</v>
      </c>
      <c r="G613" s="80"/>
      <c r="H613" s="79">
        <v>0</v>
      </c>
      <c r="I613" s="81">
        <v>0</v>
      </c>
      <c r="J613" s="79">
        <v>0</v>
      </c>
      <c r="K613" s="79">
        <v>0</v>
      </c>
      <c r="L613" s="19"/>
    </row>
    <row r="614" spans="1:12" outlineLevel="1" collapsed="1">
      <c r="A614" s="71"/>
      <c r="B614" s="73" t="s">
        <v>2504</v>
      </c>
      <c r="C614" s="71"/>
      <c r="D614" s="71"/>
      <c r="E614" s="71"/>
      <c r="F614" s="79">
        <f t="shared" ref="F614:K614" si="58">SUBTOTAL(9,F611:F613)</f>
        <v>32.377437499999999</v>
      </c>
      <c r="G614" s="80">
        <f t="shared" si="58"/>
        <v>0</v>
      </c>
      <c r="H614" s="79">
        <f t="shared" si="58"/>
        <v>9.7128699999999988</v>
      </c>
      <c r="I614" s="81">
        <f t="shared" si="58"/>
        <v>2.0956700000000001</v>
      </c>
      <c r="J614" s="79">
        <f t="shared" si="58"/>
        <v>7.1216949999999999</v>
      </c>
      <c r="K614" s="79">
        <f t="shared" si="58"/>
        <v>2.6119149999999998</v>
      </c>
      <c r="L614" s="19"/>
    </row>
    <row r="615" spans="1:12" hidden="1" outlineLevel="2">
      <c r="A615" s="71" t="s">
        <v>16</v>
      </c>
      <c r="B615" s="71" t="s">
        <v>237</v>
      </c>
      <c r="C615" s="71" t="s">
        <v>1413</v>
      </c>
      <c r="D615" s="71" t="s">
        <v>635</v>
      </c>
      <c r="E615" s="71" t="s">
        <v>1414</v>
      </c>
      <c r="F615" s="79">
        <v>31.734180000000006</v>
      </c>
      <c r="G615" s="80"/>
      <c r="H615" s="79">
        <v>9.5204249999999995</v>
      </c>
      <c r="I615" s="81">
        <v>2.1178349999999999</v>
      </c>
      <c r="J615" s="79">
        <v>6.9810750000000006</v>
      </c>
      <c r="K615" s="79">
        <v>0.64979999999999993</v>
      </c>
      <c r="L615" s="19"/>
    </row>
    <row r="616" spans="1:12" hidden="1" outlineLevel="2">
      <c r="A616" s="71" t="s">
        <v>16</v>
      </c>
      <c r="B616" s="71" t="s">
        <v>237</v>
      </c>
      <c r="C616" s="71" t="s">
        <v>1413</v>
      </c>
      <c r="D616" s="71" t="s">
        <v>635</v>
      </c>
      <c r="E616" s="71" t="s">
        <v>1415</v>
      </c>
      <c r="F616" s="79">
        <v>0</v>
      </c>
      <c r="G616" s="80"/>
      <c r="H616" s="79">
        <v>0</v>
      </c>
      <c r="I616" s="81">
        <v>0</v>
      </c>
      <c r="J616" s="79">
        <v>0</v>
      </c>
      <c r="K616" s="79">
        <v>0</v>
      </c>
      <c r="L616" s="19"/>
    </row>
    <row r="617" spans="1:12" outlineLevel="1" collapsed="1">
      <c r="A617" s="71"/>
      <c r="B617" s="73" t="s">
        <v>2505</v>
      </c>
      <c r="C617" s="71"/>
      <c r="D617" s="71"/>
      <c r="E617" s="71"/>
      <c r="F617" s="79">
        <f t="shared" ref="F617:K617" si="59">SUBTOTAL(9,F615:F616)</f>
        <v>31.734180000000006</v>
      </c>
      <c r="G617" s="80">
        <f t="shared" si="59"/>
        <v>0</v>
      </c>
      <c r="H617" s="79">
        <f t="shared" si="59"/>
        <v>9.5204249999999995</v>
      </c>
      <c r="I617" s="81">
        <f t="shared" si="59"/>
        <v>2.1178349999999999</v>
      </c>
      <c r="J617" s="79">
        <f t="shared" si="59"/>
        <v>6.9810750000000006</v>
      </c>
      <c r="K617" s="79">
        <f t="shared" si="59"/>
        <v>0.64979999999999993</v>
      </c>
      <c r="L617" s="19"/>
    </row>
    <row r="618" spans="1:12" hidden="1" outlineLevel="2">
      <c r="A618" s="71" t="s">
        <v>16</v>
      </c>
      <c r="B618" s="71" t="s">
        <v>238</v>
      </c>
      <c r="C618" s="71" t="s">
        <v>1417</v>
      </c>
      <c r="D618" s="71" t="s">
        <v>635</v>
      </c>
      <c r="E618" s="71" t="s">
        <v>1418</v>
      </c>
      <c r="F618" s="79">
        <v>0.35003499999999999</v>
      </c>
      <c r="G618" s="80"/>
      <c r="H618" s="79">
        <v>0.30002999999999996</v>
      </c>
      <c r="I618" s="81">
        <v>0.36499999999999999</v>
      </c>
      <c r="J618" s="79">
        <v>7.9935000000000006E-2</v>
      </c>
      <c r="K618" s="79">
        <v>1.9899800000000001</v>
      </c>
      <c r="L618" s="19"/>
    </row>
    <row r="619" spans="1:12" hidden="1" outlineLevel="2">
      <c r="A619" s="71" t="s">
        <v>16</v>
      </c>
      <c r="B619" s="71" t="s">
        <v>238</v>
      </c>
      <c r="C619" s="71" t="s">
        <v>1417</v>
      </c>
      <c r="D619" s="71" t="s">
        <v>635</v>
      </c>
      <c r="E619" s="71" t="s">
        <v>1419</v>
      </c>
      <c r="F619" s="79">
        <v>0.25993500000000003</v>
      </c>
      <c r="G619" s="80"/>
      <c r="H619" s="79">
        <v>6.8599900000000007</v>
      </c>
      <c r="I619" s="81">
        <v>3.3015000000000003E-2</v>
      </c>
      <c r="J619" s="79">
        <v>1.0000599999999999</v>
      </c>
      <c r="K619" s="79">
        <v>5.9984999999999997E-2</v>
      </c>
      <c r="L619" s="19"/>
    </row>
    <row r="620" spans="1:12" outlineLevel="1" collapsed="1">
      <c r="A620" s="71"/>
      <c r="B620" s="73" t="s">
        <v>2506</v>
      </c>
      <c r="C620" s="71"/>
      <c r="D620" s="71"/>
      <c r="E620" s="71"/>
      <c r="F620" s="79">
        <f t="shared" ref="F620:K620" si="60">SUBTOTAL(9,F618:F619)</f>
        <v>0.60997000000000001</v>
      </c>
      <c r="G620" s="80">
        <f t="shared" si="60"/>
        <v>0</v>
      </c>
      <c r="H620" s="79">
        <f t="shared" si="60"/>
        <v>7.1600200000000003</v>
      </c>
      <c r="I620" s="81">
        <f t="shared" si="60"/>
        <v>0.39801500000000001</v>
      </c>
      <c r="J620" s="79">
        <f t="shared" si="60"/>
        <v>1.079995</v>
      </c>
      <c r="K620" s="79">
        <f t="shared" si="60"/>
        <v>2.0499650000000003</v>
      </c>
      <c r="L620" s="19"/>
    </row>
    <row r="621" spans="1:12" hidden="1" outlineLevel="2">
      <c r="A621" s="71" t="s">
        <v>17</v>
      </c>
      <c r="B621" s="71" t="s">
        <v>239</v>
      </c>
      <c r="C621" s="71" t="s">
        <v>1420</v>
      </c>
      <c r="D621" s="71" t="s">
        <v>635</v>
      </c>
      <c r="E621" s="71" t="s">
        <v>1421</v>
      </c>
      <c r="F621" s="79">
        <v>4.2664499999999999</v>
      </c>
      <c r="G621" s="80"/>
      <c r="H621" s="79">
        <v>5.0801249999999998</v>
      </c>
      <c r="I621" s="81">
        <v>0.31406999999999996</v>
      </c>
      <c r="J621" s="79">
        <v>2.9924999999999997E-2</v>
      </c>
      <c r="K621" s="79">
        <v>0.27929999999999999</v>
      </c>
      <c r="L621" s="19"/>
    </row>
    <row r="622" spans="1:12" hidden="1" outlineLevel="2">
      <c r="A622" s="71" t="s">
        <v>17</v>
      </c>
      <c r="B622" s="71" t="s">
        <v>239</v>
      </c>
      <c r="C622" s="71" t="s">
        <v>1420</v>
      </c>
      <c r="D622" s="71" t="s">
        <v>635</v>
      </c>
      <c r="E622" s="71" t="s">
        <v>1422</v>
      </c>
      <c r="F622" s="79">
        <v>0.90827999999999998</v>
      </c>
      <c r="G622" s="80"/>
      <c r="H622" s="79">
        <v>1.08144</v>
      </c>
      <c r="I622" s="81">
        <v>6.6960000000000006E-2</v>
      </c>
      <c r="J622" s="79">
        <v>6.4799999999999996E-3</v>
      </c>
      <c r="K622" s="79">
        <v>5.9471999999999997E-2</v>
      </c>
      <c r="L622" s="19"/>
    </row>
    <row r="623" spans="1:12" hidden="1" outlineLevel="2">
      <c r="A623" s="71" t="s">
        <v>17</v>
      </c>
      <c r="B623" s="71" t="s">
        <v>239</v>
      </c>
      <c r="C623" s="71" t="s">
        <v>1420</v>
      </c>
      <c r="D623" s="71" t="s">
        <v>635</v>
      </c>
      <c r="E623" s="71" t="s">
        <v>1423</v>
      </c>
      <c r="F623" s="79">
        <v>0</v>
      </c>
      <c r="G623" s="80"/>
      <c r="H623" s="79">
        <v>0</v>
      </c>
      <c r="I623" s="81">
        <v>0</v>
      </c>
      <c r="J623" s="79">
        <v>0</v>
      </c>
      <c r="K623" s="79">
        <v>0</v>
      </c>
      <c r="L623" s="19"/>
    </row>
    <row r="624" spans="1:12" hidden="1" outlineLevel="2">
      <c r="A624" s="71" t="s">
        <v>17</v>
      </c>
      <c r="B624" s="71" t="s">
        <v>239</v>
      </c>
      <c r="C624" s="71" t="s">
        <v>1420</v>
      </c>
      <c r="D624" s="71" t="s">
        <v>635</v>
      </c>
      <c r="E624" s="71" t="s">
        <v>1424</v>
      </c>
      <c r="F624" s="79">
        <v>0</v>
      </c>
      <c r="G624" s="80"/>
      <c r="H624" s="79">
        <v>0</v>
      </c>
      <c r="I624" s="81">
        <v>0</v>
      </c>
      <c r="J624" s="79">
        <v>0</v>
      </c>
      <c r="K624" s="79">
        <v>0</v>
      </c>
      <c r="L624" s="19"/>
    </row>
    <row r="625" spans="1:12" hidden="1" outlineLevel="2">
      <c r="A625" s="71" t="s">
        <v>17</v>
      </c>
      <c r="B625" s="71" t="s">
        <v>239</v>
      </c>
      <c r="C625" s="71" t="s">
        <v>1420</v>
      </c>
      <c r="D625" s="71" t="s">
        <v>635</v>
      </c>
      <c r="E625" s="71" t="s">
        <v>1425</v>
      </c>
      <c r="F625" s="79">
        <v>0</v>
      </c>
      <c r="G625" s="80"/>
      <c r="H625" s="79">
        <v>0</v>
      </c>
      <c r="I625" s="81">
        <v>0</v>
      </c>
      <c r="J625" s="79">
        <v>0</v>
      </c>
      <c r="K625" s="79">
        <v>0</v>
      </c>
      <c r="L625" s="19"/>
    </row>
    <row r="626" spans="1:12" hidden="1" outlineLevel="2">
      <c r="A626" s="71" t="s">
        <v>17</v>
      </c>
      <c r="B626" s="71" t="s">
        <v>239</v>
      </c>
      <c r="C626" s="71" t="s">
        <v>1420</v>
      </c>
      <c r="D626" s="71" t="s">
        <v>635</v>
      </c>
      <c r="E626" s="71" t="s">
        <v>1427</v>
      </c>
      <c r="F626" s="79">
        <v>0</v>
      </c>
      <c r="G626" s="80"/>
      <c r="H626" s="79">
        <v>0</v>
      </c>
      <c r="I626" s="81">
        <v>0</v>
      </c>
      <c r="J626" s="79">
        <v>0</v>
      </c>
      <c r="K626" s="79">
        <v>0</v>
      </c>
      <c r="L626" s="19"/>
    </row>
    <row r="627" spans="1:12" hidden="1" outlineLevel="2">
      <c r="A627" s="71" t="s">
        <v>17</v>
      </c>
      <c r="B627" s="71" t="s">
        <v>239</v>
      </c>
      <c r="C627" s="71" t="s">
        <v>1420</v>
      </c>
      <c r="D627" s="71" t="s">
        <v>635</v>
      </c>
      <c r="E627" s="71" t="s">
        <v>1429</v>
      </c>
      <c r="F627" s="79">
        <v>0</v>
      </c>
      <c r="G627" s="80"/>
      <c r="H627" s="79">
        <v>0</v>
      </c>
      <c r="I627" s="81">
        <v>0</v>
      </c>
      <c r="J627" s="79">
        <v>0</v>
      </c>
      <c r="K627" s="79">
        <v>0</v>
      </c>
      <c r="L627" s="19"/>
    </row>
    <row r="628" spans="1:12" hidden="1" outlineLevel="2">
      <c r="A628" s="71" t="s">
        <v>17</v>
      </c>
      <c r="B628" s="71" t="s">
        <v>239</v>
      </c>
      <c r="C628" s="71" t="s">
        <v>1420</v>
      </c>
      <c r="D628" s="71" t="s">
        <v>635</v>
      </c>
      <c r="E628" s="71" t="s">
        <v>1430</v>
      </c>
      <c r="F628" s="79">
        <v>3.63</v>
      </c>
      <c r="G628" s="80"/>
      <c r="H628" s="79">
        <v>2.1625000000000001</v>
      </c>
      <c r="I628" s="81">
        <v>0.33674999999999999</v>
      </c>
      <c r="J628" s="79">
        <v>2.9499999999999998E-2</v>
      </c>
      <c r="K628" s="79">
        <v>0.27</v>
      </c>
      <c r="L628" s="19"/>
    </row>
    <row r="629" spans="1:12" hidden="1" outlineLevel="2">
      <c r="A629" s="71" t="s">
        <v>17</v>
      </c>
      <c r="B629" s="71" t="s">
        <v>239</v>
      </c>
      <c r="C629" s="71" t="s">
        <v>1420</v>
      </c>
      <c r="D629" s="71" t="s">
        <v>635</v>
      </c>
      <c r="E629" s="71" t="s">
        <v>1432</v>
      </c>
      <c r="F629" s="79">
        <v>4.8564000000000007</v>
      </c>
      <c r="G629" s="80"/>
      <c r="H629" s="79">
        <v>2.8967999999999998</v>
      </c>
      <c r="I629" s="81">
        <v>0.37686799999999998</v>
      </c>
      <c r="J629" s="79">
        <v>4.1321999999999998E-2</v>
      </c>
      <c r="K629" s="79">
        <v>0.37913999999999998</v>
      </c>
      <c r="L629" s="19"/>
    </row>
    <row r="630" spans="1:12" hidden="1" outlineLevel="2">
      <c r="A630" s="71" t="s">
        <v>17</v>
      </c>
      <c r="B630" s="71" t="s">
        <v>239</v>
      </c>
      <c r="C630" s="71" t="s">
        <v>1420</v>
      </c>
      <c r="D630" s="71" t="s">
        <v>635</v>
      </c>
      <c r="E630" s="71" t="s">
        <v>1433</v>
      </c>
      <c r="F630" s="79">
        <v>2.86E-2</v>
      </c>
      <c r="G630" s="80"/>
      <c r="H630" s="79">
        <v>3.4044999999999999E-2</v>
      </c>
      <c r="I630" s="81">
        <v>0</v>
      </c>
      <c r="J630" s="79">
        <v>2.0350000000000001E-4</v>
      </c>
      <c r="K630" s="79">
        <v>1.8700000000000001E-3</v>
      </c>
      <c r="L630" s="19"/>
    </row>
    <row r="631" spans="1:12" hidden="1" outlineLevel="2">
      <c r="A631" s="71" t="s">
        <v>17</v>
      </c>
      <c r="B631" s="71" t="s">
        <v>239</v>
      </c>
      <c r="C631" s="71" t="s">
        <v>1420</v>
      </c>
      <c r="D631" s="71" t="s">
        <v>635</v>
      </c>
      <c r="E631" s="71" t="s">
        <v>1435</v>
      </c>
      <c r="F631" s="79">
        <v>0</v>
      </c>
      <c r="G631" s="80"/>
      <c r="H631" s="79">
        <v>0</v>
      </c>
      <c r="I631" s="81">
        <v>0.10934000000000001</v>
      </c>
      <c r="J631" s="79">
        <v>0</v>
      </c>
      <c r="K631" s="79">
        <v>0</v>
      </c>
      <c r="L631" s="19"/>
    </row>
    <row r="632" spans="1:12" hidden="1" outlineLevel="2">
      <c r="A632" s="71" t="s">
        <v>17</v>
      </c>
      <c r="B632" s="71" t="s">
        <v>239</v>
      </c>
      <c r="C632" s="71" t="s">
        <v>1420</v>
      </c>
      <c r="D632" s="71" t="s">
        <v>635</v>
      </c>
      <c r="E632" s="71" t="s">
        <v>1436</v>
      </c>
      <c r="F632" s="79">
        <v>0.1079225</v>
      </c>
      <c r="G632" s="80"/>
      <c r="H632" s="79">
        <v>0.12844999999999998</v>
      </c>
      <c r="I632" s="81">
        <v>2.438275</v>
      </c>
      <c r="J632" s="79">
        <v>7.7000000000000007E-4</v>
      </c>
      <c r="K632" s="79">
        <v>7.0000000000000001E-3</v>
      </c>
      <c r="L632" s="19"/>
    </row>
    <row r="633" spans="1:12" hidden="1" outlineLevel="2">
      <c r="A633" s="71" t="s">
        <v>17</v>
      </c>
      <c r="B633" s="71" t="s">
        <v>239</v>
      </c>
      <c r="C633" s="71" t="s">
        <v>1420</v>
      </c>
      <c r="D633" s="71" t="s">
        <v>635</v>
      </c>
      <c r="E633" s="71" t="s">
        <v>1437</v>
      </c>
      <c r="F633" s="79">
        <v>1.5980000000000001E-2</v>
      </c>
      <c r="G633" s="80"/>
      <c r="H633" s="79">
        <v>1.9035E-2</v>
      </c>
      <c r="I633" s="81">
        <v>0</v>
      </c>
      <c r="J633" s="79">
        <v>1.1373999999999999E-4</v>
      </c>
      <c r="K633" s="79">
        <v>1.0434000000000001E-3</v>
      </c>
      <c r="L633" s="19"/>
    </row>
    <row r="634" spans="1:12" hidden="1" outlineLevel="2">
      <c r="A634" s="71" t="s">
        <v>17</v>
      </c>
      <c r="B634" s="71" t="s">
        <v>239</v>
      </c>
      <c r="C634" s="71" t="s">
        <v>1420</v>
      </c>
      <c r="D634" s="71" t="s">
        <v>635</v>
      </c>
      <c r="E634" s="71" t="s">
        <v>1438</v>
      </c>
      <c r="F634" s="79">
        <v>2.0280150000000004E-2</v>
      </c>
      <c r="G634" s="80"/>
      <c r="H634" s="79">
        <v>2.4310000000000002E-2</v>
      </c>
      <c r="I634" s="81">
        <v>0.63262099999999988</v>
      </c>
      <c r="J634" s="79">
        <v>1.448315E-4</v>
      </c>
      <c r="K634" s="79">
        <v>1.3277E-3</v>
      </c>
      <c r="L634" s="19"/>
    </row>
    <row r="635" spans="1:12" outlineLevel="1" collapsed="1">
      <c r="A635" s="71"/>
      <c r="B635" s="73" t="s">
        <v>2507</v>
      </c>
      <c r="C635" s="71"/>
      <c r="D635" s="71"/>
      <c r="E635" s="71"/>
      <c r="F635" s="79">
        <f t="shared" ref="F635:K635" si="61">SUBTOTAL(9,F621:F634)</f>
        <v>13.833912650000002</v>
      </c>
      <c r="G635" s="80">
        <f t="shared" si="61"/>
        <v>0</v>
      </c>
      <c r="H635" s="79">
        <f t="shared" si="61"/>
        <v>11.426705000000002</v>
      </c>
      <c r="I635" s="81">
        <f t="shared" si="61"/>
        <v>4.2748840000000001</v>
      </c>
      <c r="J635" s="79">
        <f t="shared" si="61"/>
        <v>0.10845907149999999</v>
      </c>
      <c r="K635" s="79">
        <f t="shared" si="61"/>
        <v>0.99915310000000002</v>
      </c>
      <c r="L635" s="19"/>
    </row>
    <row r="636" spans="1:12" hidden="1" outlineLevel="2">
      <c r="A636" s="71" t="s">
        <v>17</v>
      </c>
      <c r="B636" s="71" t="s">
        <v>240</v>
      </c>
      <c r="C636" s="71" t="s">
        <v>1440</v>
      </c>
      <c r="D636" s="71" t="s">
        <v>635</v>
      </c>
      <c r="E636" s="71" t="s">
        <v>1441</v>
      </c>
      <c r="F636" s="79">
        <v>5.4900000000000001E-3</v>
      </c>
      <c r="G636" s="80"/>
      <c r="H636" s="79">
        <v>2.1045000000000001E-2</v>
      </c>
      <c r="I636" s="81">
        <v>1.3725E-3</v>
      </c>
      <c r="J636" s="79">
        <v>7.5029999999999999E-2</v>
      </c>
      <c r="K636" s="79">
        <v>5.4900000000000001E-4</v>
      </c>
      <c r="L636" s="19"/>
    </row>
    <row r="637" spans="1:12" hidden="1" outlineLevel="2">
      <c r="A637" s="71" t="s">
        <v>17</v>
      </c>
      <c r="B637" s="71" t="s">
        <v>240</v>
      </c>
      <c r="C637" s="71" t="s">
        <v>1440</v>
      </c>
      <c r="D637" s="71" t="s">
        <v>635</v>
      </c>
      <c r="E637" s="71" t="s">
        <v>1442</v>
      </c>
      <c r="F637" s="79">
        <v>1.59005</v>
      </c>
      <c r="G637" s="80"/>
      <c r="H637" s="79">
        <v>2.6509</v>
      </c>
      <c r="I637" s="81">
        <v>0.14699999999999999</v>
      </c>
      <c r="J637" s="79">
        <v>1.1025E-2</v>
      </c>
      <c r="K637" s="79">
        <v>0.104125</v>
      </c>
      <c r="L637" s="19"/>
    </row>
    <row r="638" spans="1:12" hidden="1" outlineLevel="2">
      <c r="A638" s="71" t="s">
        <v>17</v>
      </c>
      <c r="B638" s="71" t="s">
        <v>240</v>
      </c>
      <c r="C638" s="71" t="s">
        <v>1440</v>
      </c>
      <c r="D638" s="71" t="s">
        <v>635</v>
      </c>
      <c r="E638" s="71" t="s">
        <v>1443</v>
      </c>
      <c r="F638" s="79">
        <v>0.47160000000000002</v>
      </c>
      <c r="G638" s="80"/>
      <c r="H638" s="79">
        <v>0.78600000000000003</v>
      </c>
      <c r="I638" s="81">
        <v>4.1999999999999996E-2</v>
      </c>
      <c r="J638" s="79">
        <v>3.0600000000000002E-2</v>
      </c>
      <c r="K638" s="79">
        <v>1.6200000000000003E-2</v>
      </c>
      <c r="L638" s="19"/>
    </row>
    <row r="639" spans="1:12" hidden="1" outlineLevel="2">
      <c r="A639" s="71" t="s">
        <v>17</v>
      </c>
      <c r="B639" s="71" t="s">
        <v>240</v>
      </c>
      <c r="C639" s="71" t="s">
        <v>1440</v>
      </c>
      <c r="D639" s="71" t="s">
        <v>635</v>
      </c>
      <c r="E639" s="71" t="s">
        <v>1444</v>
      </c>
      <c r="F639" s="79">
        <v>8.7419999999999998E-2</v>
      </c>
      <c r="G639" s="80"/>
      <c r="H639" s="79">
        <v>0.14570000000000002</v>
      </c>
      <c r="I639" s="81">
        <v>4.7000000000000002E-3</v>
      </c>
      <c r="J639" s="79">
        <v>4.7000000000000004E-4</v>
      </c>
      <c r="K639" s="79">
        <v>5.64E-3</v>
      </c>
      <c r="L639" s="19"/>
    </row>
    <row r="640" spans="1:12" hidden="1" outlineLevel="2">
      <c r="A640" s="71" t="s">
        <v>17</v>
      </c>
      <c r="B640" s="71" t="s">
        <v>240</v>
      </c>
      <c r="C640" s="71" t="s">
        <v>1440</v>
      </c>
      <c r="D640" s="71" t="s">
        <v>635</v>
      </c>
      <c r="E640" s="71" t="s">
        <v>1445</v>
      </c>
      <c r="F640" s="79">
        <v>9.5680000000000001E-2</v>
      </c>
      <c r="G640" s="80"/>
      <c r="H640" s="79">
        <v>0.15912000000000001</v>
      </c>
      <c r="I640" s="81">
        <v>5.1999999999999998E-3</v>
      </c>
      <c r="J640" s="79">
        <v>5.2000000000000006E-4</v>
      </c>
      <c r="K640" s="79">
        <v>8.320000000000001E-3</v>
      </c>
      <c r="L640" s="19"/>
    </row>
    <row r="641" spans="1:12" hidden="1" outlineLevel="2">
      <c r="A641" s="71" t="s">
        <v>17</v>
      </c>
      <c r="B641" s="71" t="s">
        <v>240</v>
      </c>
      <c r="C641" s="71" t="s">
        <v>1440</v>
      </c>
      <c r="D641" s="71" t="s">
        <v>635</v>
      </c>
      <c r="E641" s="71" t="s">
        <v>1446</v>
      </c>
      <c r="F641" s="79">
        <v>0</v>
      </c>
      <c r="G641" s="80"/>
      <c r="H641" s="79">
        <v>0</v>
      </c>
      <c r="I641" s="81">
        <v>0</v>
      </c>
      <c r="J641" s="79">
        <v>0</v>
      </c>
      <c r="K641" s="79">
        <v>3.4598900000000001</v>
      </c>
      <c r="L641" s="19"/>
    </row>
    <row r="642" spans="1:12" hidden="1" outlineLevel="2">
      <c r="A642" s="71" t="s">
        <v>17</v>
      </c>
      <c r="B642" s="71" t="s">
        <v>240</v>
      </c>
      <c r="C642" s="71" t="s">
        <v>1440</v>
      </c>
      <c r="D642" s="71" t="s">
        <v>635</v>
      </c>
      <c r="E642" s="71" t="s">
        <v>1448</v>
      </c>
      <c r="F642" s="79">
        <v>0</v>
      </c>
      <c r="G642" s="80"/>
      <c r="H642" s="79">
        <v>0</v>
      </c>
      <c r="I642" s="81">
        <v>0</v>
      </c>
      <c r="J642" s="79">
        <v>0</v>
      </c>
      <c r="K642" s="79">
        <v>4.4000000000000003E-3</v>
      </c>
      <c r="L642" s="19"/>
    </row>
    <row r="643" spans="1:12" hidden="1" outlineLevel="2">
      <c r="A643" s="71" t="s">
        <v>17</v>
      </c>
      <c r="B643" s="71" t="s">
        <v>240</v>
      </c>
      <c r="C643" s="71" t="s">
        <v>1440</v>
      </c>
      <c r="D643" s="71" t="s">
        <v>635</v>
      </c>
      <c r="E643" s="71" t="s">
        <v>1449</v>
      </c>
      <c r="F643" s="79">
        <v>0.64073999999999998</v>
      </c>
      <c r="G643" s="80"/>
      <c r="H643" s="79">
        <v>1.06908</v>
      </c>
      <c r="I643" s="81">
        <v>5.3100000000000001E-2</v>
      </c>
      <c r="J643" s="79">
        <v>4.6019999999999993E-3</v>
      </c>
      <c r="K643" s="79">
        <v>1.4938799999999999</v>
      </c>
      <c r="L643" s="19"/>
    </row>
    <row r="644" spans="1:12" hidden="1" outlineLevel="2">
      <c r="A644" s="71" t="s">
        <v>17</v>
      </c>
      <c r="B644" s="71" t="s">
        <v>240</v>
      </c>
      <c r="C644" s="71" t="s">
        <v>1440</v>
      </c>
      <c r="D644" s="71" t="s">
        <v>635</v>
      </c>
      <c r="E644" s="71" t="s">
        <v>1451</v>
      </c>
      <c r="F644" s="79">
        <v>0.50256000000000001</v>
      </c>
      <c r="G644" s="80"/>
      <c r="H644" s="79">
        <v>0.83808000000000005</v>
      </c>
      <c r="I644" s="81">
        <v>4.3200000000000002E-2</v>
      </c>
      <c r="J644" s="79">
        <v>3.5999999999999999E-3</v>
      </c>
      <c r="K644" s="79">
        <v>2.3083200000000001</v>
      </c>
      <c r="L644" s="19"/>
    </row>
    <row r="645" spans="1:12" hidden="1" outlineLevel="2">
      <c r="A645" s="71" t="s">
        <v>17</v>
      </c>
      <c r="B645" s="71" t="s">
        <v>240</v>
      </c>
      <c r="C645" s="71" t="s">
        <v>1440</v>
      </c>
      <c r="D645" s="71" t="s">
        <v>635</v>
      </c>
      <c r="E645" s="71" t="s">
        <v>1452</v>
      </c>
      <c r="F645" s="79">
        <v>0</v>
      </c>
      <c r="G645" s="80"/>
      <c r="H645" s="79">
        <v>0</v>
      </c>
      <c r="I645" s="81">
        <v>0</v>
      </c>
      <c r="J645" s="79">
        <v>0</v>
      </c>
      <c r="K645" s="79">
        <v>0.19769999999999999</v>
      </c>
      <c r="L645" s="19"/>
    </row>
    <row r="646" spans="1:12" hidden="1" outlineLevel="2">
      <c r="A646" s="71" t="s">
        <v>17</v>
      </c>
      <c r="B646" s="71" t="s">
        <v>240</v>
      </c>
      <c r="C646" s="71" t="s">
        <v>1440</v>
      </c>
      <c r="D646" s="71" t="s">
        <v>635</v>
      </c>
      <c r="E646" s="71" t="s">
        <v>1453</v>
      </c>
      <c r="F646" s="79">
        <v>0</v>
      </c>
      <c r="G646" s="80"/>
      <c r="H646" s="79">
        <v>0</v>
      </c>
      <c r="I646" s="81">
        <v>0</v>
      </c>
      <c r="J646" s="79">
        <v>0</v>
      </c>
      <c r="K646" s="79">
        <v>0.20768999999999999</v>
      </c>
      <c r="L646" s="19"/>
    </row>
    <row r="647" spans="1:12" hidden="1" outlineLevel="2">
      <c r="A647" s="71" t="s">
        <v>17</v>
      </c>
      <c r="B647" s="71" t="s">
        <v>240</v>
      </c>
      <c r="C647" s="71" t="s">
        <v>1440</v>
      </c>
      <c r="D647" s="71" t="s">
        <v>635</v>
      </c>
      <c r="E647" s="71" t="s">
        <v>1454</v>
      </c>
      <c r="F647" s="79">
        <v>0</v>
      </c>
      <c r="G647" s="80"/>
      <c r="H647" s="79">
        <v>0</v>
      </c>
      <c r="I647" s="81">
        <v>0</v>
      </c>
      <c r="J647" s="79">
        <v>0</v>
      </c>
      <c r="K647" s="79">
        <v>8.2000000000000003E-2</v>
      </c>
      <c r="L647" s="19"/>
    </row>
    <row r="648" spans="1:12" hidden="1" outlineLevel="2">
      <c r="A648" s="71" t="s">
        <v>17</v>
      </c>
      <c r="B648" s="71" t="s">
        <v>240</v>
      </c>
      <c r="C648" s="71" t="s">
        <v>1440</v>
      </c>
      <c r="D648" s="71" t="s">
        <v>635</v>
      </c>
      <c r="E648" s="71" t="s">
        <v>1456</v>
      </c>
      <c r="F648" s="79">
        <v>0</v>
      </c>
      <c r="G648" s="80"/>
      <c r="H648" s="79">
        <v>0</v>
      </c>
      <c r="I648" s="81">
        <v>0</v>
      </c>
      <c r="J648" s="79">
        <v>0</v>
      </c>
      <c r="K648" s="79">
        <v>0</v>
      </c>
      <c r="L648" s="19"/>
    </row>
    <row r="649" spans="1:12" hidden="1" outlineLevel="2">
      <c r="A649" s="71" t="s">
        <v>17</v>
      </c>
      <c r="B649" s="71" t="s">
        <v>240</v>
      </c>
      <c r="C649" s="71" t="s">
        <v>1440</v>
      </c>
      <c r="D649" s="71" t="s">
        <v>635</v>
      </c>
      <c r="E649" s="71" t="s">
        <v>1457</v>
      </c>
      <c r="F649" s="79">
        <v>2.6561999999999999E-2</v>
      </c>
      <c r="G649" s="80"/>
      <c r="H649" s="79">
        <v>0.11590800000000001</v>
      </c>
      <c r="I649" s="81">
        <v>0</v>
      </c>
      <c r="J649" s="79">
        <v>1.1721000000000001E-2</v>
      </c>
      <c r="K649" s="79">
        <v>3.0982800000000001E-3</v>
      </c>
      <c r="L649" s="19"/>
    </row>
    <row r="650" spans="1:12" outlineLevel="1" collapsed="1">
      <c r="A650" s="71"/>
      <c r="B650" s="73" t="s">
        <v>2508</v>
      </c>
      <c r="C650" s="71"/>
      <c r="D650" s="71"/>
      <c r="E650" s="71"/>
      <c r="F650" s="79">
        <f t="shared" ref="F650:K650" si="62">SUBTOTAL(9,F636:F649)</f>
        <v>3.4201020000000004</v>
      </c>
      <c r="G650" s="80">
        <f t="shared" si="62"/>
        <v>0</v>
      </c>
      <c r="H650" s="79">
        <f t="shared" si="62"/>
        <v>5.7858330000000002</v>
      </c>
      <c r="I650" s="81">
        <f t="shared" si="62"/>
        <v>0.29657250000000002</v>
      </c>
      <c r="J650" s="79">
        <f t="shared" si="62"/>
        <v>0.137568</v>
      </c>
      <c r="K650" s="79">
        <f t="shared" si="62"/>
        <v>7.8918122800000008</v>
      </c>
      <c r="L650" s="19"/>
    </row>
    <row r="651" spans="1:12" hidden="1" outlineLevel="2">
      <c r="A651" s="71" t="s">
        <v>17</v>
      </c>
      <c r="B651" s="71" t="s">
        <v>241</v>
      </c>
      <c r="C651" s="71" t="s">
        <v>1458</v>
      </c>
      <c r="D651" s="71" t="s">
        <v>635</v>
      </c>
      <c r="E651" s="71" t="s">
        <v>1459</v>
      </c>
      <c r="F651" s="79">
        <v>0.1216</v>
      </c>
      <c r="G651" s="80"/>
      <c r="H651" s="79">
        <v>32.4</v>
      </c>
      <c r="I651" s="81">
        <v>0.4224</v>
      </c>
      <c r="J651" s="79">
        <v>1.6576</v>
      </c>
      <c r="K651" s="79">
        <v>1.44E-2</v>
      </c>
      <c r="L651" s="19"/>
    </row>
    <row r="652" spans="1:12" hidden="1" outlineLevel="2">
      <c r="A652" s="71" t="s">
        <v>17</v>
      </c>
      <c r="B652" s="71" t="s">
        <v>241</v>
      </c>
      <c r="C652" s="71" t="s">
        <v>1458</v>
      </c>
      <c r="D652" s="71" t="s">
        <v>635</v>
      </c>
      <c r="E652" s="71" t="s">
        <v>1460</v>
      </c>
      <c r="F652" s="79">
        <v>0.11714999999999999</v>
      </c>
      <c r="G652" s="80"/>
      <c r="H652" s="79">
        <v>29.799989999999998</v>
      </c>
      <c r="I652" s="81">
        <v>0.41084999999999999</v>
      </c>
      <c r="J652" s="79">
        <v>1.1220000000000001</v>
      </c>
      <c r="K652" s="79">
        <v>1.485E-2</v>
      </c>
      <c r="L652" s="19"/>
    </row>
    <row r="653" spans="1:12" hidden="1" outlineLevel="2">
      <c r="A653" s="71" t="s">
        <v>17</v>
      </c>
      <c r="B653" s="71" t="s">
        <v>241</v>
      </c>
      <c r="C653" s="71" t="s">
        <v>1458</v>
      </c>
      <c r="D653" s="71" t="s">
        <v>635</v>
      </c>
      <c r="E653" s="71" t="s">
        <v>1461</v>
      </c>
      <c r="F653" s="79">
        <v>0.13900000000000001</v>
      </c>
      <c r="G653" s="80"/>
      <c r="H653" s="79">
        <v>20.6</v>
      </c>
      <c r="I653" s="81">
        <v>0.48499999999999999</v>
      </c>
      <c r="J653" s="79">
        <v>1.325</v>
      </c>
      <c r="K653" s="79">
        <v>1.7000000000000001E-2</v>
      </c>
      <c r="L653" s="19"/>
    </row>
    <row r="654" spans="1:12" hidden="1" outlineLevel="2">
      <c r="A654" s="71" t="s">
        <v>17</v>
      </c>
      <c r="B654" s="71" t="s">
        <v>241</v>
      </c>
      <c r="C654" s="71" t="s">
        <v>1458</v>
      </c>
      <c r="D654" s="71" t="s">
        <v>635</v>
      </c>
      <c r="E654" s="71" t="s">
        <v>1462</v>
      </c>
      <c r="F654" s="79">
        <v>5.2999999999999999E-2</v>
      </c>
      <c r="G654" s="80"/>
      <c r="H654" s="79">
        <v>19</v>
      </c>
      <c r="I654" s="81">
        <v>0.184</v>
      </c>
      <c r="J654" s="79">
        <v>0.502</v>
      </c>
      <c r="K654" s="79">
        <v>7.0000000000000001E-3</v>
      </c>
      <c r="L654" s="19"/>
    </row>
    <row r="655" spans="1:12" hidden="1" outlineLevel="2">
      <c r="A655" s="71" t="s">
        <v>17</v>
      </c>
      <c r="B655" s="71" t="s">
        <v>241</v>
      </c>
      <c r="C655" s="71" t="s">
        <v>1458</v>
      </c>
      <c r="D655" s="71" t="s">
        <v>635</v>
      </c>
      <c r="E655" s="71" t="s">
        <v>1463</v>
      </c>
      <c r="F655" s="79">
        <v>2.7047500000000002</v>
      </c>
      <c r="G655" s="80"/>
      <c r="H655" s="79">
        <v>29.399935000000003</v>
      </c>
      <c r="I655" s="81">
        <v>2.5311499999999998</v>
      </c>
      <c r="J655" s="79">
        <v>5.4001999999999999</v>
      </c>
      <c r="K655" s="79">
        <v>0</v>
      </c>
      <c r="L655" s="19"/>
    </row>
    <row r="656" spans="1:12" hidden="1" outlineLevel="2">
      <c r="A656" s="71" t="s">
        <v>17</v>
      </c>
      <c r="B656" s="71" t="s">
        <v>241</v>
      </c>
      <c r="C656" s="71" t="s">
        <v>1458</v>
      </c>
      <c r="D656" s="71" t="s">
        <v>635</v>
      </c>
      <c r="E656" s="71" t="s">
        <v>1464</v>
      </c>
      <c r="F656" s="79">
        <v>0</v>
      </c>
      <c r="G656" s="80"/>
      <c r="H656" s="79">
        <v>0</v>
      </c>
      <c r="I656" s="81">
        <v>0</v>
      </c>
      <c r="J656" s="79">
        <v>0</v>
      </c>
      <c r="K656" s="79">
        <v>0</v>
      </c>
      <c r="L656" s="19"/>
    </row>
    <row r="657" spans="1:12" hidden="1" outlineLevel="2">
      <c r="A657" s="71" t="s">
        <v>17</v>
      </c>
      <c r="B657" s="71" t="s">
        <v>241</v>
      </c>
      <c r="C657" s="71" t="s">
        <v>1458</v>
      </c>
      <c r="D657" s="71" t="s">
        <v>635</v>
      </c>
      <c r="E657" s="71" t="s">
        <v>1465</v>
      </c>
      <c r="F657" s="79">
        <v>0</v>
      </c>
      <c r="G657" s="80"/>
      <c r="H657" s="79">
        <v>0</v>
      </c>
      <c r="I657" s="81">
        <v>0</v>
      </c>
      <c r="J657" s="79">
        <v>0</v>
      </c>
      <c r="K657" s="79">
        <v>0</v>
      </c>
      <c r="L657" s="19"/>
    </row>
    <row r="658" spans="1:12" outlineLevel="1" collapsed="1">
      <c r="A658" s="71"/>
      <c r="B658" s="73" t="s">
        <v>2509</v>
      </c>
      <c r="C658" s="71"/>
      <c r="D658" s="71"/>
      <c r="E658" s="71"/>
      <c r="F658" s="79">
        <f t="shared" ref="F658:K658" si="63">SUBTOTAL(9,F651:F657)</f>
        <v>3.1355000000000004</v>
      </c>
      <c r="G658" s="80">
        <f t="shared" si="63"/>
        <v>0</v>
      </c>
      <c r="H658" s="79">
        <f t="shared" si="63"/>
        <v>131.19992500000001</v>
      </c>
      <c r="I658" s="81">
        <f t="shared" si="63"/>
        <v>4.0333999999999994</v>
      </c>
      <c r="J658" s="79">
        <f t="shared" si="63"/>
        <v>10.0068</v>
      </c>
      <c r="K658" s="79">
        <f t="shared" si="63"/>
        <v>5.3249999999999999E-2</v>
      </c>
      <c r="L658" s="19"/>
    </row>
    <row r="659" spans="1:12" hidden="1" outlineLevel="2">
      <c r="A659" s="71" t="s">
        <v>17</v>
      </c>
      <c r="B659" s="71" t="s">
        <v>242</v>
      </c>
      <c r="C659" s="71" t="s">
        <v>1466</v>
      </c>
      <c r="D659" s="71" t="s">
        <v>635</v>
      </c>
      <c r="E659" s="71" t="s">
        <v>1467</v>
      </c>
      <c r="F659" s="79">
        <v>12.077999999999999</v>
      </c>
      <c r="G659" s="80"/>
      <c r="H659" s="79">
        <v>5.1148499999999997</v>
      </c>
      <c r="I659" s="81">
        <v>1.92333</v>
      </c>
      <c r="J659" s="79">
        <v>1.0247999999999999</v>
      </c>
      <c r="K659" s="79">
        <v>2.9737499999999999</v>
      </c>
      <c r="L659" s="19"/>
    </row>
    <row r="660" spans="1:12" outlineLevel="1" collapsed="1">
      <c r="A660" s="71"/>
      <c r="B660" s="73" t="s">
        <v>2510</v>
      </c>
      <c r="C660" s="71"/>
      <c r="D660" s="71"/>
      <c r="E660" s="71"/>
      <c r="F660" s="79">
        <f t="shared" ref="F660:K660" si="64">SUBTOTAL(9,F659:F659)</f>
        <v>12.077999999999999</v>
      </c>
      <c r="G660" s="80">
        <f t="shared" si="64"/>
        <v>0</v>
      </c>
      <c r="H660" s="79">
        <f t="shared" si="64"/>
        <v>5.1148499999999997</v>
      </c>
      <c r="I660" s="81">
        <f t="shared" si="64"/>
        <v>1.92333</v>
      </c>
      <c r="J660" s="79">
        <f t="shared" si="64"/>
        <v>1.0247999999999999</v>
      </c>
      <c r="K660" s="79">
        <f t="shared" si="64"/>
        <v>2.9737499999999999</v>
      </c>
      <c r="L660" s="19"/>
    </row>
    <row r="661" spans="1:12" hidden="1" outlineLevel="2">
      <c r="A661" s="71" t="s">
        <v>17</v>
      </c>
      <c r="B661" s="71" t="s">
        <v>243</v>
      </c>
      <c r="C661" s="71" t="s">
        <v>1468</v>
      </c>
      <c r="D661" s="71" t="s">
        <v>635</v>
      </c>
      <c r="E661" s="71" t="s">
        <v>1469</v>
      </c>
      <c r="F661" s="79">
        <v>15.40638</v>
      </c>
      <c r="G661" s="80"/>
      <c r="H661" s="79">
        <v>3.0808800000000001</v>
      </c>
      <c r="I661" s="81">
        <v>2.5838999999999999</v>
      </c>
      <c r="J661" s="79">
        <v>0.40293000000000001</v>
      </c>
      <c r="K661" s="79">
        <v>3.7926899999999999</v>
      </c>
      <c r="L661" s="19"/>
    </row>
    <row r="662" spans="1:12" outlineLevel="1" collapsed="1">
      <c r="A662" s="71"/>
      <c r="B662" s="73" t="s">
        <v>2511</v>
      </c>
      <c r="C662" s="71"/>
      <c r="D662" s="71"/>
      <c r="E662" s="71"/>
      <c r="F662" s="79">
        <f t="shared" ref="F662:K662" si="65">SUBTOTAL(9,F661:F661)</f>
        <v>15.40638</v>
      </c>
      <c r="G662" s="80">
        <f t="shared" si="65"/>
        <v>0</v>
      </c>
      <c r="H662" s="79">
        <f t="shared" si="65"/>
        <v>3.0808800000000001</v>
      </c>
      <c r="I662" s="81">
        <f t="shared" si="65"/>
        <v>2.5838999999999999</v>
      </c>
      <c r="J662" s="79">
        <f t="shared" si="65"/>
        <v>0.40293000000000001</v>
      </c>
      <c r="K662" s="79">
        <f t="shared" si="65"/>
        <v>3.7926899999999999</v>
      </c>
      <c r="L662" s="19"/>
    </row>
    <row r="663" spans="1:12" hidden="1" outlineLevel="2">
      <c r="A663" s="71" t="s">
        <v>17</v>
      </c>
      <c r="B663" s="71" t="s">
        <v>244</v>
      </c>
      <c r="C663" s="71" t="s">
        <v>1470</v>
      </c>
      <c r="D663" s="71" t="s">
        <v>635</v>
      </c>
      <c r="E663" s="71" t="s">
        <v>1471</v>
      </c>
      <c r="F663" s="79">
        <v>4.50775E-2</v>
      </c>
      <c r="G663" s="80"/>
      <c r="H663" s="79">
        <v>0.21005750000000001</v>
      </c>
      <c r="I663" s="81">
        <v>5.3016249999999994E-2</v>
      </c>
      <c r="J663" s="79">
        <v>1.399775E-2</v>
      </c>
      <c r="K663" s="79">
        <v>15.1951325</v>
      </c>
      <c r="L663" s="19"/>
    </row>
    <row r="664" spans="1:12" hidden="1" outlineLevel="2">
      <c r="A664" s="71" t="s">
        <v>17</v>
      </c>
      <c r="B664" s="71" t="s">
        <v>244</v>
      </c>
      <c r="C664" s="71" t="s">
        <v>1470</v>
      </c>
      <c r="D664" s="71" t="s">
        <v>635</v>
      </c>
      <c r="E664" s="71" t="s">
        <v>1472</v>
      </c>
      <c r="F664" s="79">
        <v>0</v>
      </c>
      <c r="G664" s="80"/>
      <c r="H664" s="79">
        <v>0</v>
      </c>
      <c r="I664" s="81">
        <v>0</v>
      </c>
      <c r="J664" s="79">
        <v>0</v>
      </c>
      <c r="K664" s="79">
        <v>4.9275000000000005E-3</v>
      </c>
      <c r="L664" s="19"/>
    </row>
    <row r="665" spans="1:12" outlineLevel="1" collapsed="1">
      <c r="A665" s="71"/>
      <c r="B665" s="73" t="s">
        <v>2512</v>
      </c>
      <c r="C665" s="71"/>
      <c r="D665" s="71"/>
      <c r="E665" s="71"/>
      <c r="F665" s="79">
        <f t="shared" ref="F665:K665" si="66">SUBTOTAL(9,F663:F664)</f>
        <v>4.50775E-2</v>
      </c>
      <c r="G665" s="80">
        <f t="shared" si="66"/>
        <v>0</v>
      </c>
      <c r="H665" s="79">
        <f t="shared" si="66"/>
        <v>0.21005750000000001</v>
      </c>
      <c r="I665" s="81">
        <f t="shared" si="66"/>
        <v>5.3016249999999994E-2</v>
      </c>
      <c r="J665" s="79">
        <f t="shared" si="66"/>
        <v>1.399775E-2</v>
      </c>
      <c r="K665" s="79">
        <f t="shared" si="66"/>
        <v>15.200060000000001</v>
      </c>
      <c r="L665" s="19"/>
    </row>
    <row r="666" spans="1:12" hidden="1" outlineLevel="2">
      <c r="A666" s="71" t="s">
        <v>17</v>
      </c>
      <c r="B666" s="71" t="s">
        <v>245</v>
      </c>
      <c r="C666" s="71" t="s">
        <v>1574</v>
      </c>
      <c r="D666" s="71" t="s">
        <v>635</v>
      </c>
      <c r="E666" s="71" t="s">
        <v>1575</v>
      </c>
      <c r="F666" s="79">
        <v>5.04</v>
      </c>
      <c r="G666" s="80"/>
      <c r="H666" s="79">
        <v>247.33799999999997</v>
      </c>
      <c r="I666" s="81">
        <v>5.6303999999999998</v>
      </c>
      <c r="J666" s="79">
        <v>27.755999999999997</v>
      </c>
      <c r="K666" s="79">
        <v>4.8816000000000006</v>
      </c>
      <c r="L666" s="19"/>
    </row>
    <row r="667" spans="1:12" outlineLevel="1" collapsed="1">
      <c r="A667" s="71"/>
      <c r="B667" s="73" t="s">
        <v>2513</v>
      </c>
      <c r="C667" s="71"/>
      <c r="D667" s="71"/>
      <c r="E667" s="71"/>
      <c r="F667" s="79">
        <f t="shared" ref="F667:K667" si="67">SUBTOTAL(9,F666:F666)</f>
        <v>5.04</v>
      </c>
      <c r="G667" s="80">
        <f t="shared" si="67"/>
        <v>0</v>
      </c>
      <c r="H667" s="79">
        <f t="shared" si="67"/>
        <v>247.33799999999997</v>
      </c>
      <c r="I667" s="81">
        <f t="shared" si="67"/>
        <v>5.6303999999999998</v>
      </c>
      <c r="J667" s="79">
        <f t="shared" si="67"/>
        <v>27.755999999999997</v>
      </c>
      <c r="K667" s="79">
        <f t="shared" si="67"/>
        <v>4.8816000000000006</v>
      </c>
      <c r="L667" s="19"/>
    </row>
    <row r="668" spans="1:12" hidden="1" outlineLevel="2">
      <c r="A668" s="71" t="s">
        <v>17</v>
      </c>
      <c r="B668" s="71" t="s">
        <v>246</v>
      </c>
      <c r="C668" s="71" t="s">
        <v>1576</v>
      </c>
      <c r="D668" s="71" t="s">
        <v>635</v>
      </c>
      <c r="E668" s="71" t="s">
        <v>1577</v>
      </c>
      <c r="F668" s="79">
        <v>0</v>
      </c>
      <c r="G668" s="80"/>
      <c r="H668" s="79">
        <v>0</v>
      </c>
      <c r="I668" s="81">
        <v>0</v>
      </c>
      <c r="J668" s="79">
        <v>0</v>
      </c>
      <c r="K668" s="79">
        <v>0</v>
      </c>
      <c r="L668" s="19"/>
    </row>
    <row r="669" spans="1:12" hidden="1" outlineLevel="2">
      <c r="A669" s="71" t="s">
        <v>17</v>
      </c>
      <c r="B669" s="71" t="s">
        <v>246</v>
      </c>
      <c r="C669" s="71" t="s">
        <v>1576</v>
      </c>
      <c r="D669" s="71" t="s">
        <v>635</v>
      </c>
      <c r="E669" s="71" t="s">
        <v>1578</v>
      </c>
      <c r="F669" s="79">
        <v>2.9692750000000001</v>
      </c>
      <c r="G669" s="80"/>
      <c r="H669" s="79">
        <v>3.52955</v>
      </c>
      <c r="I669" s="81">
        <v>0.20075000000000004</v>
      </c>
      <c r="J669" s="79">
        <v>2.0074999999999999E-2</v>
      </c>
      <c r="K669" s="79">
        <v>0.18980000000000002</v>
      </c>
      <c r="L669" s="19"/>
    </row>
    <row r="670" spans="1:12" hidden="1" outlineLevel="2">
      <c r="A670" s="71" t="s">
        <v>17</v>
      </c>
      <c r="B670" s="71" t="s">
        <v>246</v>
      </c>
      <c r="C670" s="71" t="s">
        <v>1576</v>
      </c>
      <c r="D670" s="71" t="s">
        <v>635</v>
      </c>
      <c r="E670" s="71" t="s">
        <v>1580</v>
      </c>
      <c r="F670" s="79">
        <v>5.2486999999999995</v>
      </c>
      <c r="G670" s="80"/>
      <c r="H670" s="79">
        <v>6.2889499999999989</v>
      </c>
      <c r="I670" s="81">
        <v>0.355875</v>
      </c>
      <c r="J670" s="79">
        <v>4.0149999999999998E-2</v>
      </c>
      <c r="K670" s="79">
        <v>0.33032499999999998</v>
      </c>
      <c r="L670" s="19"/>
    </row>
    <row r="671" spans="1:12" outlineLevel="1" collapsed="1">
      <c r="A671" s="71"/>
      <c r="B671" s="73" t="s">
        <v>2514</v>
      </c>
      <c r="C671" s="71"/>
      <c r="D671" s="71"/>
      <c r="E671" s="71"/>
      <c r="F671" s="79">
        <f t="shared" ref="F671:K671" si="68">SUBTOTAL(9,F668:F670)</f>
        <v>8.2179749999999991</v>
      </c>
      <c r="G671" s="80">
        <f t="shared" si="68"/>
        <v>0</v>
      </c>
      <c r="H671" s="79">
        <f t="shared" si="68"/>
        <v>9.8184999999999985</v>
      </c>
      <c r="I671" s="81">
        <f t="shared" si="68"/>
        <v>0.55662500000000004</v>
      </c>
      <c r="J671" s="79">
        <f t="shared" si="68"/>
        <v>6.0225000000000001E-2</v>
      </c>
      <c r="K671" s="79">
        <f t="shared" si="68"/>
        <v>0.52012499999999995</v>
      </c>
      <c r="L671" s="19"/>
    </row>
    <row r="672" spans="1:12" hidden="1" outlineLevel="2">
      <c r="A672" s="71" t="s">
        <v>17</v>
      </c>
      <c r="B672" s="71" t="s">
        <v>247</v>
      </c>
      <c r="C672" s="71" t="s">
        <v>1583</v>
      </c>
      <c r="D672" s="71" t="s">
        <v>635</v>
      </c>
      <c r="E672" s="71" t="s">
        <v>1584</v>
      </c>
      <c r="F672" s="79">
        <v>0.44369999999999998</v>
      </c>
      <c r="G672" s="80"/>
      <c r="H672" s="79">
        <v>0.52784999999999993</v>
      </c>
      <c r="I672" s="81">
        <v>4.06725E-2</v>
      </c>
      <c r="J672" s="79">
        <v>3.1874999999999998E-3</v>
      </c>
      <c r="K672" s="79">
        <v>2.9325000000000004E-2</v>
      </c>
      <c r="L672" s="19"/>
    </row>
    <row r="673" spans="1:12" hidden="1" outlineLevel="2">
      <c r="A673" s="71" t="s">
        <v>17</v>
      </c>
      <c r="B673" s="71" t="s">
        <v>247</v>
      </c>
      <c r="C673" s="71" t="s">
        <v>1583</v>
      </c>
      <c r="D673" s="71" t="s">
        <v>635</v>
      </c>
      <c r="E673" s="71" t="s">
        <v>1585</v>
      </c>
      <c r="F673" s="79">
        <v>0</v>
      </c>
      <c r="G673" s="80"/>
      <c r="H673" s="79">
        <v>0</v>
      </c>
      <c r="I673" s="81">
        <v>0</v>
      </c>
      <c r="J673" s="79">
        <v>0</v>
      </c>
      <c r="K673" s="79">
        <v>0</v>
      </c>
      <c r="L673" s="19"/>
    </row>
    <row r="674" spans="1:12" hidden="1" outlineLevel="2">
      <c r="A674" s="71" t="s">
        <v>17</v>
      </c>
      <c r="B674" s="71" t="s">
        <v>247</v>
      </c>
      <c r="C674" s="71" t="s">
        <v>1583</v>
      </c>
      <c r="D674" s="71" t="s">
        <v>635</v>
      </c>
      <c r="E674" s="71" t="s">
        <v>1587</v>
      </c>
      <c r="F674" s="80"/>
      <c r="G674" s="80"/>
      <c r="H674" s="80"/>
      <c r="I674" s="81">
        <v>0</v>
      </c>
      <c r="J674" s="80"/>
      <c r="K674" s="79">
        <v>3.6284999999999998</v>
      </c>
      <c r="L674" s="19"/>
    </row>
    <row r="675" spans="1:12" hidden="1" outlineLevel="2">
      <c r="A675" s="71" t="s">
        <v>17</v>
      </c>
      <c r="B675" s="71" t="s">
        <v>247</v>
      </c>
      <c r="C675" s="71" t="s">
        <v>1583</v>
      </c>
      <c r="D675" s="71" t="s">
        <v>635</v>
      </c>
      <c r="E675" s="71" t="s">
        <v>1588</v>
      </c>
      <c r="F675" s="80"/>
      <c r="G675" s="80"/>
      <c r="H675" s="80"/>
      <c r="I675" s="81">
        <v>0</v>
      </c>
      <c r="J675" s="80"/>
      <c r="K675" s="79">
        <v>7.0900200000000009</v>
      </c>
      <c r="L675" s="19"/>
    </row>
    <row r="676" spans="1:12" hidden="1" outlineLevel="2">
      <c r="A676" s="71" t="s">
        <v>17</v>
      </c>
      <c r="B676" s="71" t="s">
        <v>247</v>
      </c>
      <c r="C676" s="71" t="s">
        <v>1583</v>
      </c>
      <c r="D676" s="71" t="s">
        <v>635</v>
      </c>
      <c r="E676" s="71" t="s">
        <v>1589</v>
      </c>
      <c r="F676" s="80"/>
      <c r="G676" s="80"/>
      <c r="H676" s="80"/>
      <c r="I676" s="81">
        <v>0</v>
      </c>
      <c r="J676" s="80"/>
      <c r="K676" s="79">
        <v>1.2492000000000001</v>
      </c>
      <c r="L676" s="19"/>
    </row>
    <row r="677" spans="1:12" hidden="1" outlineLevel="2">
      <c r="A677" s="71" t="s">
        <v>17</v>
      </c>
      <c r="B677" s="71" t="s">
        <v>247</v>
      </c>
      <c r="C677" s="71" t="s">
        <v>1583</v>
      </c>
      <c r="D677" s="71" t="s">
        <v>635</v>
      </c>
      <c r="E677" s="71" t="s">
        <v>1590</v>
      </c>
      <c r="F677" s="79">
        <v>0.45066000000000001</v>
      </c>
      <c r="G677" s="80"/>
      <c r="H677" s="79">
        <v>0.53613</v>
      </c>
      <c r="I677" s="81">
        <v>4.13105E-2</v>
      </c>
      <c r="J677" s="79">
        <v>3.2375000000000004E-3</v>
      </c>
      <c r="K677" s="79">
        <v>1.8518500000000002</v>
      </c>
      <c r="L677" s="19"/>
    </row>
    <row r="678" spans="1:12" outlineLevel="1" collapsed="1">
      <c r="A678" s="71"/>
      <c r="B678" s="73" t="s">
        <v>2515</v>
      </c>
      <c r="C678" s="71"/>
      <c r="D678" s="71"/>
      <c r="E678" s="71"/>
      <c r="F678" s="79">
        <f t="shared" ref="F678:K678" si="69">SUBTOTAL(9,F672:F677)</f>
        <v>0.89436000000000004</v>
      </c>
      <c r="G678" s="80">
        <f t="shared" si="69"/>
        <v>0</v>
      </c>
      <c r="H678" s="79">
        <f t="shared" si="69"/>
        <v>1.0639799999999999</v>
      </c>
      <c r="I678" s="81">
        <f t="shared" si="69"/>
        <v>8.1983E-2</v>
      </c>
      <c r="J678" s="79">
        <f t="shared" si="69"/>
        <v>6.4250000000000002E-3</v>
      </c>
      <c r="K678" s="79">
        <f t="shared" si="69"/>
        <v>13.848895000000002</v>
      </c>
      <c r="L678" s="19"/>
    </row>
    <row r="679" spans="1:12" hidden="1" outlineLevel="2">
      <c r="A679" s="71" t="s">
        <v>17</v>
      </c>
      <c r="B679" s="71" t="s">
        <v>248</v>
      </c>
      <c r="C679" s="71" t="s">
        <v>1592</v>
      </c>
      <c r="D679" s="71" t="s">
        <v>635</v>
      </c>
      <c r="E679" s="71" t="s">
        <v>1593</v>
      </c>
      <c r="F679" s="79">
        <v>24.06925</v>
      </c>
      <c r="G679" s="80"/>
      <c r="H679" s="79">
        <v>7.2240000000000002</v>
      </c>
      <c r="I679" s="81">
        <v>1.6071249999999999</v>
      </c>
      <c r="J679" s="79">
        <v>5.2997500000000004</v>
      </c>
      <c r="K679" s="79">
        <v>0.49449999999999994</v>
      </c>
      <c r="L679" s="19"/>
    </row>
    <row r="680" spans="1:12" outlineLevel="1" collapsed="1">
      <c r="A680" s="71"/>
      <c r="B680" s="73" t="s">
        <v>2516</v>
      </c>
      <c r="C680" s="71"/>
      <c r="D680" s="71"/>
      <c r="E680" s="71"/>
      <c r="F680" s="79">
        <f t="shared" ref="F680:K680" si="70">SUBTOTAL(9,F679:F679)</f>
        <v>24.06925</v>
      </c>
      <c r="G680" s="80">
        <f t="shared" si="70"/>
        <v>0</v>
      </c>
      <c r="H680" s="79">
        <f t="shared" si="70"/>
        <v>7.2240000000000002</v>
      </c>
      <c r="I680" s="81">
        <f t="shared" si="70"/>
        <v>1.6071249999999999</v>
      </c>
      <c r="J680" s="79">
        <f t="shared" si="70"/>
        <v>5.2997500000000004</v>
      </c>
      <c r="K680" s="79">
        <f t="shared" si="70"/>
        <v>0.49449999999999994</v>
      </c>
      <c r="L680" s="19"/>
    </row>
    <row r="681" spans="1:12" hidden="1" outlineLevel="2">
      <c r="A681" s="71" t="s">
        <v>17</v>
      </c>
      <c r="B681" s="71" t="s">
        <v>249</v>
      </c>
      <c r="C681" s="71" t="s">
        <v>1594</v>
      </c>
      <c r="D681" s="71" t="s">
        <v>635</v>
      </c>
      <c r="E681" s="71" t="s">
        <v>1595</v>
      </c>
      <c r="F681" s="79">
        <v>0</v>
      </c>
      <c r="G681" s="80"/>
      <c r="H681" s="79">
        <v>0</v>
      </c>
      <c r="I681" s="81">
        <v>0</v>
      </c>
      <c r="J681" s="79">
        <v>0</v>
      </c>
      <c r="K681" s="79">
        <v>7.4970300000000005</v>
      </c>
      <c r="L681" s="19"/>
    </row>
    <row r="682" spans="1:12" outlineLevel="1" collapsed="1">
      <c r="A682" s="71"/>
      <c r="B682" s="73" t="s">
        <v>2517</v>
      </c>
      <c r="C682" s="71"/>
      <c r="D682" s="71"/>
      <c r="E682" s="71"/>
      <c r="F682" s="79">
        <f t="shared" ref="F682:K682" si="71">SUBTOTAL(9,F681:F681)</f>
        <v>0</v>
      </c>
      <c r="G682" s="80">
        <f t="shared" si="71"/>
        <v>0</v>
      </c>
      <c r="H682" s="79">
        <f t="shared" si="71"/>
        <v>0</v>
      </c>
      <c r="I682" s="81">
        <f t="shared" si="71"/>
        <v>0</v>
      </c>
      <c r="J682" s="79">
        <f t="shared" si="71"/>
        <v>0</v>
      </c>
      <c r="K682" s="79">
        <f t="shared" si="71"/>
        <v>7.4970300000000005</v>
      </c>
      <c r="L682" s="19"/>
    </row>
    <row r="683" spans="1:12" hidden="1" outlineLevel="2">
      <c r="A683" s="71" t="s">
        <v>17</v>
      </c>
      <c r="B683" s="71" t="s">
        <v>250</v>
      </c>
      <c r="C683" s="71" t="s">
        <v>1596</v>
      </c>
      <c r="D683" s="71" t="s">
        <v>635</v>
      </c>
      <c r="E683" s="71" t="s">
        <v>1597</v>
      </c>
      <c r="F683" s="79">
        <v>1.4828635000000003</v>
      </c>
      <c r="G683" s="80"/>
      <c r="H683" s="79">
        <v>1.7672530000000002</v>
      </c>
      <c r="I683" s="81">
        <v>0.13419029999999998</v>
      </c>
      <c r="J683" s="79">
        <v>1.0688500000000002E-2</v>
      </c>
      <c r="K683" s="79">
        <v>9.710290449999999E-2</v>
      </c>
      <c r="L683" s="19"/>
    </row>
    <row r="684" spans="1:12" hidden="1" outlineLevel="2">
      <c r="A684" s="71" t="s">
        <v>17</v>
      </c>
      <c r="B684" s="71" t="s">
        <v>250</v>
      </c>
      <c r="C684" s="71" t="s">
        <v>1596</v>
      </c>
      <c r="D684" s="71" t="s">
        <v>635</v>
      </c>
      <c r="E684" s="71" t="s">
        <v>1598</v>
      </c>
      <c r="F684" s="79">
        <v>0.96102050000000006</v>
      </c>
      <c r="G684" s="80"/>
      <c r="H684" s="79">
        <v>1.144825</v>
      </c>
      <c r="I684" s="81">
        <v>6.7424500000000012E-2</v>
      </c>
      <c r="J684" s="79">
        <v>7.1472500000000008E-3</v>
      </c>
      <c r="K684" s="79">
        <v>14.96748</v>
      </c>
      <c r="L684" s="19"/>
    </row>
    <row r="685" spans="1:12" hidden="1" outlineLevel="2">
      <c r="A685" s="71" t="s">
        <v>17</v>
      </c>
      <c r="B685" s="71" t="s">
        <v>250</v>
      </c>
      <c r="C685" s="71" t="s">
        <v>1596</v>
      </c>
      <c r="D685" s="71" t="s">
        <v>635</v>
      </c>
      <c r="E685" s="71" t="s">
        <v>1600</v>
      </c>
      <c r="F685" s="80"/>
      <c r="G685" s="80"/>
      <c r="H685" s="79">
        <v>0</v>
      </c>
      <c r="I685" s="81">
        <v>0</v>
      </c>
      <c r="J685" s="79">
        <v>0</v>
      </c>
      <c r="K685" s="79">
        <v>0.62819900000000006</v>
      </c>
      <c r="L685" s="19"/>
    </row>
    <row r="686" spans="1:12" outlineLevel="1" collapsed="1">
      <c r="A686" s="71"/>
      <c r="B686" s="73" t="s">
        <v>2518</v>
      </c>
      <c r="C686" s="71"/>
      <c r="D686" s="71"/>
      <c r="E686" s="71"/>
      <c r="F686" s="80">
        <f t="shared" ref="F686:K686" si="72">SUBTOTAL(9,F683:F685)</f>
        <v>2.4438840000000006</v>
      </c>
      <c r="G686" s="80">
        <f t="shared" si="72"/>
        <v>0</v>
      </c>
      <c r="H686" s="79">
        <f t="shared" si="72"/>
        <v>2.9120780000000002</v>
      </c>
      <c r="I686" s="81">
        <f t="shared" si="72"/>
        <v>0.20161479999999998</v>
      </c>
      <c r="J686" s="79">
        <f t="shared" si="72"/>
        <v>1.7835750000000004E-2</v>
      </c>
      <c r="K686" s="79">
        <f t="shared" si="72"/>
        <v>15.6927819045</v>
      </c>
      <c r="L686" s="19"/>
    </row>
    <row r="687" spans="1:12" hidden="1" outlineLevel="2">
      <c r="A687" s="71" t="s">
        <v>18</v>
      </c>
      <c r="B687" s="71" t="s">
        <v>251</v>
      </c>
      <c r="C687" s="71" t="s">
        <v>1602</v>
      </c>
      <c r="D687" s="71" t="s">
        <v>635</v>
      </c>
      <c r="E687" s="71" t="s">
        <v>1603</v>
      </c>
      <c r="F687" s="79">
        <v>2.15265</v>
      </c>
      <c r="G687" s="80"/>
      <c r="H687" s="79">
        <v>2.56284</v>
      </c>
      <c r="I687" s="81">
        <v>0.19436</v>
      </c>
      <c r="J687" s="79">
        <v>1.5820000000000001E-2</v>
      </c>
      <c r="K687" s="79">
        <v>0.14124999999999999</v>
      </c>
      <c r="L687" s="19"/>
    </row>
    <row r="688" spans="1:12" hidden="1" outlineLevel="2">
      <c r="A688" s="71" t="s">
        <v>18</v>
      </c>
      <c r="B688" s="71" t="s">
        <v>251</v>
      </c>
      <c r="C688" s="71" t="s">
        <v>1602</v>
      </c>
      <c r="D688" s="71" t="s">
        <v>635</v>
      </c>
      <c r="E688" s="71" t="s">
        <v>1604</v>
      </c>
      <c r="F688" s="79">
        <v>3.1813500000000001</v>
      </c>
      <c r="G688" s="80"/>
      <c r="H688" s="79">
        <v>1.2124200000000001</v>
      </c>
      <c r="I688" s="81">
        <v>0.28724</v>
      </c>
      <c r="J688" s="79">
        <v>2.3380000000000001E-2</v>
      </c>
      <c r="K688" s="79">
        <v>0.20874999999999999</v>
      </c>
      <c r="L688" s="19"/>
    </row>
    <row r="689" spans="1:12" hidden="1" outlineLevel="2">
      <c r="A689" s="71" t="s">
        <v>18</v>
      </c>
      <c r="B689" s="71" t="s">
        <v>251</v>
      </c>
      <c r="C689" s="71" t="s">
        <v>1602</v>
      </c>
      <c r="D689" s="71" t="s">
        <v>635</v>
      </c>
      <c r="E689" s="71" t="s">
        <v>1605</v>
      </c>
      <c r="F689" s="79">
        <v>3.0999999999999999E-3</v>
      </c>
      <c r="G689" s="80"/>
      <c r="H689" s="79">
        <v>2.48E-3</v>
      </c>
      <c r="I689" s="81">
        <v>1.4830399999999999</v>
      </c>
      <c r="J689" s="79">
        <v>1.9219999999999998E-2</v>
      </c>
      <c r="K689" s="79">
        <v>0.17670000000000002</v>
      </c>
      <c r="L689" s="19"/>
    </row>
    <row r="690" spans="1:12" outlineLevel="1" collapsed="1">
      <c r="A690" s="71"/>
      <c r="B690" s="73" t="s">
        <v>2519</v>
      </c>
      <c r="C690" s="71"/>
      <c r="D690" s="71"/>
      <c r="E690" s="71"/>
      <c r="F690" s="79">
        <f t="shared" ref="F690:K690" si="73">SUBTOTAL(9,F687:F689)</f>
        <v>5.3370999999999995</v>
      </c>
      <c r="G690" s="80">
        <f t="shared" si="73"/>
        <v>0</v>
      </c>
      <c r="H690" s="79">
        <f t="shared" si="73"/>
        <v>3.7777400000000001</v>
      </c>
      <c r="I690" s="81">
        <f t="shared" si="73"/>
        <v>1.9646399999999999</v>
      </c>
      <c r="J690" s="79">
        <f t="shared" si="73"/>
        <v>5.842E-2</v>
      </c>
      <c r="K690" s="79">
        <f t="shared" si="73"/>
        <v>0.52669999999999995</v>
      </c>
      <c r="L690" s="19"/>
    </row>
    <row r="691" spans="1:12" hidden="1" outlineLevel="2">
      <c r="A691" s="71" t="s">
        <v>18</v>
      </c>
      <c r="B691" s="71" t="s">
        <v>252</v>
      </c>
      <c r="C691" s="71" t="s">
        <v>1607</v>
      </c>
      <c r="D691" s="71" t="s">
        <v>635</v>
      </c>
      <c r="E691" s="71" t="s">
        <v>1608</v>
      </c>
      <c r="F691" s="79">
        <v>1.0457250000000002</v>
      </c>
      <c r="G691" s="80"/>
      <c r="H691" s="79">
        <v>0.62195999999999996</v>
      </c>
      <c r="I691" s="81">
        <v>9.4170000000000004E-2</v>
      </c>
      <c r="J691" s="79">
        <v>7.6650000000000008E-3</v>
      </c>
      <c r="K691" s="79">
        <v>6.8985000000000005E-2</v>
      </c>
      <c r="L691" s="19"/>
    </row>
    <row r="692" spans="1:12" hidden="1" outlineLevel="2">
      <c r="A692" s="71" t="s">
        <v>18</v>
      </c>
      <c r="B692" s="71" t="s">
        <v>252</v>
      </c>
      <c r="C692" s="71" t="s">
        <v>1607</v>
      </c>
      <c r="D692" s="71" t="s">
        <v>635</v>
      </c>
      <c r="E692" s="71" t="s">
        <v>1609</v>
      </c>
      <c r="F692" s="79">
        <v>2.8689</v>
      </c>
      <c r="G692" s="80"/>
      <c r="H692" s="79">
        <v>1.7081999999999999</v>
      </c>
      <c r="I692" s="81">
        <v>0.259515</v>
      </c>
      <c r="J692" s="79">
        <v>2.0805000000000001E-2</v>
      </c>
      <c r="K692" s="79">
        <v>4.6219950000000001</v>
      </c>
      <c r="L692" s="19"/>
    </row>
    <row r="693" spans="1:12" outlineLevel="1" collapsed="1">
      <c r="A693" s="71"/>
      <c r="B693" s="73" t="s">
        <v>2520</v>
      </c>
      <c r="C693" s="71"/>
      <c r="D693" s="71"/>
      <c r="E693" s="71"/>
      <c r="F693" s="82">
        <f t="shared" ref="F693:K693" si="74">SUBTOTAL(9,F691:F692)</f>
        <v>3.914625</v>
      </c>
      <c r="G693" s="80">
        <f t="shared" si="74"/>
        <v>0</v>
      </c>
      <c r="H693" s="82">
        <f t="shared" si="74"/>
        <v>2.3301599999999998</v>
      </c>
      <c r="I693" s="81">
        <f t="shared" si="74"/>
        <v>0.35368500000000003</v>
      </c>
      <c r="J693" s="82">
        <f t="shared" si="74"/>
        <v>2.8470000000000002E-2</v>
      </c>
      <c r="K693" s="79">
        <f t="shared" si="74"/>
        <v>4.6909799999999997</v>
      </c>
      <c r="L693" s="19"/>
    </row>
    <row r="694" spans="1:12" hidden="1" outlineLevel="2">
      <c r="A694" s="71" t="s">
        <v>18</v>
      </c>
      <c r="B694" s="71" t="s">
        <v>253</v>
      </c>
      <c r="C694" s="71" t="s">
        <v>1610</v>
      </c>
      <c r="D694" s="71" t="s">
        <v>635</v>
      </c>
      <c r="E694" s="71" t="s">
        <v>1611</v>
      </c>
      <c r="F694" s="80"/>
      <c r="G694" s="80"/>
      <c r="H694" s="80"/>
      <c r="I694" s="81">
        <v>0</v>
      </c>
      <c r="J694" s="80"/>
      <c r="K694" s="79">
        <v>0.56874999999999998</v>
      </c>
      <c r="L694" s="19"/>
    </row>
    <row r="695" spans="1:12" hidden="1" outlineLevel="2">
      <c r="A695" s="71" t="s">
        <v>18</v>
      </c>
      <c r="B695" s="71" t="s">
        <v>253</v>
      </c>
      <c r="C695" s="71" t="s">
        <v>1610</v>
      </c>
      <c r="D695" s="71" t="s">
        <v>635</v>
      </c>
      <c r="E695" s="71" t="s">
        <v>1612</v>
      </c>
      <c r="F695" s="79">
        <v>0</v>
      </c>
      <c r="G695" s="80"/>
      <c r="H695" s="79">
        <v>0</v>
      </c>
      <c r="I695" s="81">
        <v>0</v>
      </c>
      <c r="J695" s="79">
        <v>0</v>
      </c>
      <c r="K695" s="79">
        <v>0</v>
      </c>
      <c r="L695" s="19"/>
    </row>
    <row r="696" spans="1:12" hidden="1" outlineLevel="2">
      <c r="A696" s="71" t="s">
        <v>18</v>
      </c>
      <c r="B696" s="71" t="s">
        <v>253</v>
      </c>
      <c r="C696" s="71" t="s">
        <v>1610</v>
      </c>
      <c r="D696" s="71" t="s">
        <v>635</v>
      </c>
      <c r="E696" s="71" t="s">
        <v>1614</v>
      </c>
      <c r="F696" s="79">
        <v>0</v>
      </c>
      <c r="G696" s="80"/>
      <c r="H696" s="79">
        <v>0</v>
      </c>
      <c r="I696" s="81">
        <v>0</v>
      </c>
      <c r="J696" s="79">
        <v>0</v>
      </c>
      <c r="K696" s="79">
        <v>0</v>
      </c>
      <c r="L696" s="19"/>
    </row>
    <row r="697" spans="1:12" outlineLevel="1" collapsed="1">
      <c r="A697" s="71"/>
      <c r="B697" s="73" t="s">
        <v>2521</v>
      </c>
      <c r="C697" s="71"/>
      <c r="D697" s="71"/>
      <c r="E697" s="71"/>
      <c r="F697" s="79">
        <f t="shared" ref="F697:K697" si="75">SUBTOTAL(9,F694:F696)</f>
        <v>0</v>
      </c>
      <c r="G697" s="80">
        <f t="shared" si="75"/>
        <v>0</v>
      </c>
      <c r="H697" s="79">
        <f t="shared" si="75"/>
        <v>0</v>
      </c>
      <c r="I697" s="81">
        <f t="shared" si="75"/>
        <v>0</v>
      </c>
      <c r="J697" s="79">
        <f t="shared" si="75"/>
        <v>0</v>
      </c>
      <c r="K697" s="79">
        <f t="shared" si="75"/>
        <v>0.56874999999999998</v>
      </c>
      <c r="L697" s="19"/>
    </row>
    <row r="698" spans="1:12" hidden="1" outlineLevel="2">
      <c r="A698" s="71" t="s">
        <v>18</v>
      </c>
      <c r="B698" s="71" t="s">
        <v>254</v>
      </c>
      <c r="C698" s="71" t="s">
        <v>1615</v>
      </c>
      <c r="D698" s="71" t="s">
        <v>635</v>
      </c>
      <c r="E698" s="71" t="s">
        <v>1616</v>
      </c>
      <c r="F698" s="79">
        <v>5.7</v>
      </c>
      <c r="G698" s="80"/>
      <c r="H698" s="79">
        <v>22.65</v>
      </c>
      <c r="I698" s="81">
        <v>0</v>
      </c>
      <c r="J698" s="79">
        <v>0.6</v>
      </c>
      <c r="K698" s="79">
        <v>1.5</v>
      </c>
      <c r="L698" s="19"/>
    </row>
    <row r="699" spans="1:12" outlineLevel="1" collapsed="1">
      <c r="A699" s="71"/>
      <c r="B699" s="73" t="s">
        <v>2522</v>
      </c>
      <c r="C699" s="71"/>
      <c r="D699" s="71"/>
      <c r="E699" s="71"/>
      <c r="F699" s="79">
        <f t="shared" ref="F699:K699" si="76">SUBTOTAL(9,F698:F698)</f>
        <v>5.7</v>
      </c>
      <c r="G699" s="80">
        <f t="shared" si="76"/>
        <v>0</v>
      </c>
      <c r="H699" s="79">
        <f t="shared" si="76"/>
        <v>22.65</v>
      </c>
      <c r="I699" s="81">
        <f t="shared" si="76"/>
        <v>0</v>
      </c>
      <c r="J699" s="79">
        <f t="shared" si="76"/>
        <v>0.6</v>
      </c>
      <c r="K699" s="79">
        <f t="shared" si="76"/>
        <v>1.5</v>
      </c>
      <c r="L699" s="19"/>
    </row>
    <row r="700" spans="1:12" hidden="1" outlineLevel="2">
      <c r="A700" s="71" t="s">
        <v>18</v>
      </c>
      <c r="B700" s="71" t="s">
        <v>255</v>
      </c>
      <c r="C700" s="71" t="s">
        <v>1618</v>
      </c>
      <c r="D700" s="71" t="s">
        <v>635</v>
      </c>
      <c r="E700" s="71" t="s">
        <v>1619</v>
      </c>
      <c r="F700" s="79">
        <v>672.00149999999996</v>
      </c>
      <c r="G700" s="80"/>
      <c r="H700" s="79">
        <v>1267.1997000000001</v>
      </c>
      <c r="I700" s="81">
        <v>40.825250000000004</v>
      </c>
      <c r="J700" s="79">
        <v>0.49822500000000003</v>
      </c>
      <c r="K700" s="79">
        <v>226.86575000000002</v>
      </c>
      <c r="L700" s="19"/>
    </row>
    <row r="701" spans="1:12" hidden="1" outlineLevel="2">
      <c r="A701" s="71" t="s">
        <v>18</v>
      </c>
      <c r="B701" s="71" t="s">
        <v>255</v>
      </c>
      <c r="C701" s="71" t="s">
        <v>1618</v>
      </c>
      <c r="D701" s="71" t="s">
        <v>635</v>
      </c>
      <c r="E701" s="71" t="s">
        <v>1621</v>
      </c>
      <c r="F701" s="79">
        <v>0.20075000000000004</v>
      </c>
      <c r="G701" s="80"/>
      <c r="H701" s="79">
        <v>0.40150000000000008</v>
      </c>
      <c r="I701" s="81">
        <v>1.6424999999999999E-2</v>
      </c>
      <c r="J701" s="79">
        <v>0</v>
      </c>
      <c r="K701" s="79">
        <v>3.6499999999999998E-2</v>
      </c>
      <c r="L701" s="19"/>
    </row>
    <row r="702" spans="1:12" hidden="1" outlineLevel="2">
      <c r="A702" s="71" t="s">
        <v>18</v>
      </c>
      <c r="B702" s="71" t="s">
        <v>255</v>
      </c>
      <c r="C702" s="71" t="s">
        <v>1618</v>
      </c>
      <c r="D702" s="71" t="s">
        <v>635</v>
      </c>
      <c r="E702" s="71" t="s">
        <v>1622</v>
      </c>
      <c r="F702" s="79">
        <v>0.20075000000000004</v>
      </c>
      <c r="G702" s="80"/>
      <c r="H702" s="79">
        <v>0.54749999999999999</v>
      </c>
      <c r="I702" s="81">
        <v>5.11E-2</v>
      </c>
      <c r="J702" s="79">
        <v>0</v>
      </c>
      <c r="K702" s="79">
        <v>0</v>
      </c>
      <c r="L702" s="19"/>
    </row>
    <row r="703" spans="1:12" hidden="1" outlineLevel="2">
      <c r="A703" s="71" t="s">
        <v>18</v>
      </c>
      <c r="B703" s="71" t="s">
        <v>255</v>
      </c>
      <c r="C703" s="71" t="s">
        <v>1618</v>
      </c>
      <c r="D703" s="71" t="s">
        <v>635</v>
      </c>
      <c r="E703" s="71" t="s">
        <v>1623</v>
      </c>
      <c r="F703" s="79">
        <v>3.3032500000000002</v>
      </c>
      <c r="G703" s="80"/>
      <c r="H703" s="79">
        <v>2.0074999999999998</v>
      </c>
      <c r="I703" s="81">
        <v>2.1899999999999999E-2</v>
      </c>
      <c r="J703" s="79">
        <v>0</v>
      </c>
      <c r="K703" s="79">
        <v>0.98550000000000015</v>
      </c>
      <c r="L703" s="19"/>
    </row>
    <row r="704" spans="1:12" outlineLevel="1" collapsed="1">
      <c r="A704" s="71"/>
      <c r="B704" s="73" t="s">
        <v>2523</v>
      </c>
      <c r="C704" s="71"/>
      <c r="D704" s="71"/>
      <c r="E704" s="71"/>
      <c r="F704" s="79">
        <f t="shared" ref="F704:K704" si="77">SUBTOTAL(9,F700:F703)</f>
        <v>675.70624999999995</v>
      </c>
      <c r="G704" s="80">
        <f t="shared" si="77"/>
        <v>0</v>
      </c>
      <c r="H704" s="79">
        <f t="shared" si="77"/>
        <v>1270.1561999999999</v>
      </c>
      <c r="I704" s="81">
        <f t="shared" si="77"/>
        <v>40.914675000000003</v>
      </c>
      <c r="J704" s="79">
        <f t="shared" si="77"/>
        <v>0.49822500000000003</v>
      </c>
      <c r="K704" s="79">
        <f t="shared" si="77"/>
        <v>227.88775000000001</v>
      </c>
      <c r="L704" s="19"/>
    </row>
    <row r="705" spans="1:12" hidden="1" outlineLevel="2">
      <c r="A705" s="71" t="s">
        <v>18</v>
      </c>
      <c r="B705" s="71" t="s">
        <v>256</v>
      </c>
      <c r="C705" s="71" t="s">
        <v>1624</v>
      </c>
      <c r="D705" s="71" t="s">
        <v>635</v>
      </c>
      <c r="E705" s="71" t="s">
        <v>1625</v>
      </c>
      <c r="F705" s="79">
        <v>2.0074999999999999E-2</v>
      </c>
      <c r="G705" s="80"/>
      <c r="H705" s="79">
        <v>8.9424999999999991E-2</v>
      </c>
      <c r="I705" s="81">
        <v>0</v>
      </c>
      <c r="J705" s="79">
        <v>5.4749999999999998E-3</v>
      </c>
      <c r="K705" s="79">
        <v>1.825E-3</v>
      </c>
      <c r="L705" s="19"/>
    </row>
    <row r="706" spans="1:12" hidden="1" outlineLevel="2">
      <c r="A706" s="71" t="s">
        <v>18</v>
      </c>
      <c r="B706" s="71" t="s">
        <v>256</v>
      </c>
      <c r="C706" s="71" t="s">
        <v>1624</v>
      </c>
      <c r="D706" s="71" t="s">
        <v>635</v>
      </c>
      <c r="E706" s="71" t="s">
        <v>1626</v>
      </c>
      <c r="F706" s="79">
        <v>2.0074999999999999E-2</v>
      </c>
      <c r="G706" s="80"/>
      <c r="H706" s="79">
        <v>8.9424999999999991E-2</v>
      </c>
      <c r="I706" s="81">
        <v>0</v>
      </c>
      <c r="J706" s="79">
        <v>5.4749999999999998E-3</v>
      </c>
      <c r="K706" s="79">
        <v>1.825E-3</v>
      </c>
      <c r="L706" s="19"/>
    </row>
    <row r="707" spans="1:12" hidden="1" outlineLevel="2">
      <c r="A707" s="71" t="s">
        <v>18</v>
      </c>
      <c r="B707" s="71" t="s">
        <v>256</v>
      </c>
      <c r="C707" s="71" t="s">
        <v>1624</v>
      </c>
      <c r="D707" s="71" t="s">
        <v>635</v>
      </c>
      <c r="E707" s="71" t="s">
        <v>1627</v>
      </c>
      <c r="F707" s="79">
        <v>9.1249999999999994E-3</v>
      </c>
      <c r="G707" s="80"/>
      <c r="H707" s="79">
        <v>4.5624999999999999E-2</v>
      </c>
      <c r="I707" s="81">
        <v>0</v>
      </c>
      <c r="J707" s="79">
        <v>3.65E-3</v>
      </c>
      <c r="K707" s="79">
        <v>0</v>
      </c>
      <c r="L707" s="19"/>
    </row>
    <row r="708" spans="1:12" hidden="1" outlineLevel="2">
      <c r="A708" s="71" t="s">
        <v>18</v>
      </c>
      <c r="B708" s="71" t="s">
        <v>256</v>
      </c>
      <c r="C708" s="71" t="s">
        <v>1624</v>
      </c>
      <c r="D708" s="71" t="s">
        <v>635</v>
      </c>
      <c r="E708" s="71" t="s">
        <v>1628</v>
      </c>
      <c r="F708" s="79">
        <v>1.095E-2</v>
      </c>
      <c r="G708" s="80"/>
      <c r="H708" s="79">
        <v>5.2925E-2</v>
      </c>
      <c r="I708" s="81">
        <v>0</v>
      </c>
      <c r="J708" s="79">
        <v>3.65E-3</v>
      </c>
      <c r="K708" s="79">
        <v>0</v>
      </c>
      <c r="L708" s="19"/>
    </row>
    <row r="709" spans="1:12" hidden="1" outlineLevel="2">
      <c r="A709" s="71" t="s">
        <v>18</v>
      </c>
      <c r="B709" s="71" t="s">
        <v>256</v>
      </c>
      <c r="C709" s="71" t="s">
        <v>1624</v>
      </c>
      <c r="D709" s="71" t="s">
        <v>635</v>
      </c>
      <c r="E709" s="71" t="s">
        <v>1629</v>
      </c>
      <c r="F709" s="79">
        <v>1.46E-2</v>
      </c>
      <c r="G709" s="80"/>
      <c r="H709" s="79">
        <v>7.1175000000000002E-2</v>
      </c>
      <c r="I709" s="81">
        <v>0</v>
      </c>
      <c r="J709" s="79">
        <v>5.4749999999999998E-3</v>
      </c>
      <c r="K709" s="79">
        <v>1.825E-3</v>
      </c>
      <c r="L709" s="19"/>
    </row>
    <row r="710" spans="1:12" hidden="1" outlineLevel="2">
      <c r="A710" s="71" t="s">
        <v>18</v>
      </c>
      <c r="B710" s="71" t="s">
        <v>256</v>
      </c>
      <c r="C710" s="71" t="s">
        <v>1624</v>
      </c>
      <c r="D710" s="71" t="s">
        <v>635</v>
      </c>
      <c r="E710" s="71" t="s">
        <v>1630</v>
      </c>
      <c r="F710" s="79">
        <v>3.2850000000000004E-2</v>
      </c>
      <c r="G710" s="80"/>
      <c r="H710" s="79">
        <v>0.14964999999999998</v>
      </c>
      <c r="I710" s="81">
        <v>0</v>
      </c>
      <c r="J710" s="79">
        <v>9.1249999999999994E-3</v>
      </c>
      <c r="K710" s="79">
        <v>1.825E-3</v>
      </c>
      <c r="L710" s="19"/>
    </row>
    <row r="711" spans="1:12" hidden="1" outlineLevel="2">
      <c r="A711" s="71" t="s">
        <v>18</v>
      </c>
      <c r="B711" s="71" t="s">
        <v>256</v>
      </c>
      <c r="C711" s="71" t="s">
        <v>1624</v>
      </c>
      <c r="D711" s="71" t="s">
        <v>635</v>
      </c>
      <c r="E711" s="71" t="s">
        <v>1631</v>
      </c>
      <c r="F711" s="79">
        <v>1.095E-2</v>
      </c>
      <c r="G711" s="80"/>
      <c r="H711" s="79">
        <v>4.9275000000000006E-2</v>
      </c>
      <c r="I711" s="81">
        <v>0</v>
      </c>
      <c r="J711" s="79">
        <v>3.65E-3</v>
      </c>
      <c r="K711" s="79">
        <v>0</v>
      </c>
      <c r="L711" s="19"/>
    </row>
    <row r="712" spans="1:12" hidden="1" outlineLevel="2">
      <c r="A712" s="71" t="s">
        <v>18</v>
      </c>
      <c r="B712" s="71" t="s">
        <v>256</v>
      </c>
      <c r="C712" s="71" t="s">
        <v>1624</v>
      </c>
      <c r="D712" s="71" t="s">
        <v>635</v>
      </c>
      <c r="E712" s="71" t="s">
        <v>1632</v>
      </c>
      <c r="F712" s="79">
        <v>1.2775E-2</v>
      </c>
      <c r="G712" s="80"/>
      <c r="H712" s="79">
        <v>5.475E-2</v>
      </c>
      <c r="I712" s="81">
        <v>0</v>
      </c>
      <c r="J712" s="79">
        <v>3.65E-3</v>
      </c>
      <c r="K712" s="79">
        <v>0</v>
      </c>
      <c r="L712" s="19"/>
    </row>
    <row r="713" spans="1:12" outlineLevel="1" collapsed="1">
      <c r="A713" s="71"/>
      <c r="B713" s="73" t="s">
        <v>2524</v>
      </c>
      <c r="C713" s="71"/>
      <c r="D713" s="71"/>
      <c r="E713" s="71"/>
      <c r="F713" s="79">
        <f t="shared" ref="F713:K713" si="78">SUBTOTAL(9,F705:F712)</f>
        <v>0.13140000000000002</v>
      </c>
      <c r="G713" s="80">
        <f t="shared" si="78"/>
        <v>0</v>
      </c>
      <c r="H713" s="79">
        <f t="shared" si="78"/>
        <v>0.60224999999999984</v>
      </c>
      <c r="I713" s="81">
        <f t="shared" si="78"/>
        <v>0</v>
      </c>
      <c r="J713" s="79">
        <f t="shared" si="78"/>
        <v>4.0149999999999998E-2</v>
      </c>
      <c r="K713" s="79">
        <f t="shared" si="78"/>
        <v>7.3000000000000001E-3</v>
      </c>
      <c r="L713" s="19"/>
    </row>
    <row r="714" spans="1:12" hidden="1" outlineLevel="2">
      <c r="A714" s="71" t="s">
        <v>18</v>
      </c>
      <c r="B714" s="71" t="s">
        <v>257</v>
      </c>
      <c r="C714" s="71" t="s">
        <v>1633</v>
      </c>
      <c r="D714" s="71" t="s">
        <v>635</v>
      </c>
      <c r="E714" s="71" t="s">
        <v>1634</v>
      </c>
      <c r="F714" s="79">
        <v>11.315</v>
      </c>
      <c r="G714" s="80"/>
      <c r="H714" s="79">
        <v>3.3945000000000003</v>
      </c>
      <c r="I714" s="81">
        <v>0</v>
      </c>
      <c r="J714" s="79">
        <v>0.69350000000000001</v>
      </c>
      <c r="K714" s="79">
        <v>3.6499999999999998E-2</v>
      </c>
      <c r="L714" s="19"/>
    </row>
    <row r="715" spans="1:12" hidden="1" outlineLevel="2">
      <c r="A715" s="71" t="s">
        <v>18</v>
      </c>
      <c r="B715" s="71" t="s">
        <v>257</v>
      </c>
      <c r="C715" s="71" t="s">
        <v>1633</v>
      </c>
      <c r="D715" s="71" t="s">
        <v>635</v>
      </c>
      <c r="E715" s="71" t="s">
        <v>1635</v>
      </c>
      <c r="F715" s="79">
        <v>0</v>
      </c>
      <c r="G715" s="80"/>
      <c r="H715" s="79">
        <v>0</v>
      </c>
      <c r="I715" s="81">
        <v>0</v>
      </c>
      <c r="J715" s="79">
        <v>0</v>
      </c>
      <c r="K715" s="79">
        <v>0</v>
      </c>
      <c r="L715" s="19"/>
    </row>
    <row r="716" spans="1:12" hidden="1" outlineLevel="2">
      <c r="A716" s="71" t="s">
        <v>18</v>
      </c>
      <c r="B716" s="71" t="s">
        <v>257</v>
      </c>
      <c r="C716" s="71" t="s">
        <v>1633</v>
      </c>
      <c r="D716" s="71" t="s">
        <v>635</v>
      </c>
      <c r="E716" s="71" t="s">
        <v>1636</v>
      </c>
      <c r="F716" s="79">
        <v>0</v>
      </c>
      <c r="G716" s="80"/>
      <c r="H716" s="79">
        <v>0</v>
      </c>
      <c r="I716" s="81">
        <v>0</v>
      </c>
      <c r="J716" s="79">
        <v>0</v>
      </c>
      <c r="K716" s="79">
        <v>0.82125000000000004</v>
      </c>
      <c r="L716" s="19"/>
    </row>
    <row r="717" spans="1:12" hidden="1" outlineLevel="2">
      <c r="A717" s="71" t="s">
        <v>18</v>
      </c>
      <c r="B717" s="71" t="s">
        <v>257</v>
      </c>
      <c r="C717" s="71" t="s">
        <v>1633</v>
      </c>
      <c r="D717" s="71" t="s">
        <v>635</v>
      </c>
      <c r="E717" s="71" t="s">
        <v>1637</v>
      </c>
      <c r="F717" s="79">
        <v>0</v>
      </c>
      <c r="G717" s="80"/>
      <c r="H717" s="79">
        <v>0</v>
      </c>
      <c r="I717" s="81">
        <v>0</v>
      </c>
      <c r="J717" s="79">
        <v>0</v>
      </c>
      <c r="K717" s="79">
        <v>0</v>
      </c>
      <c r="L717" s="19"/>
    </row>
    <row r="718" spans="1:12" hidden="1" outlineLevel="2">
      <c r="A718" s="71" t="s">
        <v>18</v>
      </c>
      <c r="B718" s="71" t="s">
        <v>257</v>
      </c>
      <c r="C718" s="71" t="s">
        <v>1633</v>
      </c>
      <c r="D718" s="71" t="s">
        <v>635</v>
      </c>
      <c r="E718" s="71" t="s">
        <v>1638</v>
      </c>
      <c r="F718" s="79">
        <v>0</v>
      </c>
      <c r="G718" s="80"/>
      <c r="H718" s="79">
        <v>0</v>
      </c>
      <c r="I718" s="81">
        <v>0</v>
      </c>
      <c r="J718" s="79">
        <v>0</v>
      </c>
      <c r="K718" s="79">
        <v>0</v>
      </c>
      <c r="L718" s="19"/>
    </row>
    <row r="719" spans="1:12" outlineLevel="1" collapsed="1">
      <c r="A719" s="71"/>
      <c r="B719" s="73" t="s">
        <v>2525</v>
      </c>
      <c r="C719" s="71"/>
      <c r="D719" s="71"/>
      <c r="E719" s="71"/>
      <c r="F719" s="79">
        <f t="shared" ref="F719:K719" si="79">SUBTOTAL(9,F714:F718)</f>
        <v>11.315</v>
      </c>
      <c r="G719" s="80">
        <f t="shared" si="79"/>
        <v>0</v>
      </c>
      <c r="H719" s="79">
        <f t="shared" si="79"/>
        <v>3.3945000000000003</v>
      </c>
      <c r="I719" s="81">
        <f t="shared" si="79"/>
        <v>0</v>
      </c>
      <c r="J719" s="79">
        <f t="shared" si="79"/>
        <v>0.69350000000000001</v>
      </c>
      <c r="K719" s="79">
        <f t="shared" si="79"/>
        <v>0.85775000000000001</v>
      </c>
      <c r="L719" s="19"/>
    </row>
    <row r="720" spans="1:12" hidden="1" outlineLevel="2">
      <c r="A720" s="71" t="s">
        <v>18</v>
      </c>
      <c r="B720" s="71" t="s">
        <v>258</v>
      </c>
      <c r="C720" s="71" t="s">
        <v>1639</v>
      </c>
      <c r="D720" s="71" t="s">
        <v>635</v>
      </c>
      <c r="E720" s="71" t="s">
        <v>1640</v>
      </c>
      <c r="F720" s="79">
        <v>0</v>
      </c>
      <c r="G720" s="80"/>
      <c r="H720" s="79">
        <v>0</v>
      </c>
      <c r="I720" s="81">
        <v>0</v>
      </c>
      <c r="J720" s="79">
        <v>0</v>
      </c>
      <c r="K720" s="79">
        <v>0</v>
      </c>
      <c r="L720" s="19"/>
    </row>
    <row r="721" spans="1:12" outlineLevel="1" collapsed="1">
      <c r="A721" s="71"/>
      <c r="B721" s="73" t="s">
        <v>2526</v>
      </c>
      <c r="C721" s="71"/>
      <c r="D721" s="71"/>
      <c r="E721" s="71"/>
      <c r="F721" s="79">
        <f t="shared" ref="F721:K721" si="80">SUBTOTAL(9,F720:F720)</f>
        <v>0</v>
      </c>
      <c r="G721" s="80">
        <f t="shared" si="80"/>
        <v>0</v>
      </c>
      <c r="H721" s="79">
        <f t="shared" si="80"/>
        <v>0</v>
      </c>
      <c r="I721" s="81">
        <f t="shared" si="80"/>
        <v>0</v>
      </c>
      <c r="J721" s="79">
        <f t="shared" si="80"/>
        <v>0</v>
      </c>
      <c r="K721" s="79">
        <f t="shared" si="80"/>
        <v>0</v>
      </c>
      <c r="L721" s="19"/>
    </row>
    <row r="722" spans="1:12" hidden="1" outlineLevel="2">
      <c r="A722" s="71" t="s">
        <v>18</v>
      </c>
      <c r="B722" s="71" t="s">
        <v>259</v>
      </c>
      <c r="C722" s="71" t="s">
        <v>1641</v>
      </c>
      <c r="D722" s="71" t="s">
        <v>635</v>
      </c>
      <c r="E722" s="71" t="s">
        <v>1642</v>
      </c>
      <c r="F722" s="79">
        <v>16.795999999999999</v>
      </c>
      <c r="G722" s="80"/>
      <c r="H722" s="79">
        <v>3.3592</v>
      </c>
      <c r="I722" s="81">
        <v>2.5241514999999999</v>
      </c>
      <c r="J722" s="79">
        <v>0.43979000000000001</v>
      </c>
      <c r="K722" s="79">
        <v>4.1326999999999998</v>
      </c>
      <c r="L722" s="19"/>
    </row>
    <row r="723" spans="1:12" outlineLevel="1" collapsed="1">
      <c r="A723" s="71"/>
      <c r="B723" s="73" t="s">
        <v>2527</v>
      </c>
      <c r="C723" s="71"/>
      <c r="D723" s="71"/>
      <c r="E723" s="71"/>
      <c r="F723" s="79">
        <f t="shared" ref="F723:K723" si="81">SUBTOTAL(9,F722:F722)</f>
        <v>16.795999999999999</v>
      </c>
      <c r="G723" s="80">
        <f t="shared" si="81"/>
        <v>0</v>
      </c>
      <c r="H723" s="79">
        <f t="shared" si="81"/>
        <v>3.3592</v>
      </c>
      <c r="I723" s="81">
        <f t="shared" si="81"/>
        <v>2.5241514999999999</v>
      </c>
      <c r="J723" s="79">
        <f t="shared" si="81"/>
        <v>0.43979000000000001</v>
      </c>
      <c r="K723" s="79">
        <f t="shared" si="81"/>
        <v>4.1326999999999998</v>
      </c>
      <c r="L723" s="19"/>
    </row>
    <row r="724" spans="1:12" hidden="1" outlineLevel="2">
      <c r="A724" s="71" t="s">
        <v>19</v>
      </c>
      <c r="B724" s="71" t="s">
        <v>260</v>
      </c>
      <c r="C724" s="71" t="s">
        <v>1644</v>
      </c>
      <c r="D724" s="71" t="s">
        <v>635</v>
      </c>
      <c r="E724" s="71" t="s">
        <v>1645</v>
      </c>
      <c r="F724" s="79">
        <v>7.5372500000000002</v>
      </c>
      <c r="G724" s="80"/>
      <c r="H724" s="79">
        <v>8.1066500000000001</v>
      </c>
      <c r="I724" s="81">
        <v>1.257425</v>
      </c>
      <c r="J724" s="79">
        <v>0.57852500000000007</v>
      </c>
      <c r="K724" s="79">
        <v>0.49275000000000008</v>
      </c>
      <c r="L724" s="19"/>
    </row>
    <row r="725" spans="1:12" hidden="1" outlineLevel="2">
      <c r="A725" s="71" t="s">
        <v>19</v>
      </c>
      <c r="B725" s="71" t="s">
        <v>260</v>
      </c>
      <c r="C725" s="71" t="s">
        <v>1644</v>
      </c>
      <c r="D725" s="71" t="s">
        <v>635</v>
      </c>
      <c r="E725" s="71" t="s">
        <v>1646</v>
      </c>
      <c r="F725" s="79">
        <v>7.5372500000000002</v>
      </c>
      <c r="G725" s="80"/>
      <c r="H725" s="79">
        <v>8.1066500000000001</v>
      </c>
      <c r="I725" s="81">
        <v>1.257425</v>
      </c>
      <c r="J725" s="79">
        <v>0.57852500000000007</v>
      </c>
      <c r="K725" s="79">
        <v>0.49275000000000008</v>
      </c>
      <c r="L725" s="19"/>
    </row>
    <row r="726" spans="1:12" hidden="1" outlineLevel="2">
      <c r="A726" s="71" t="s">
        <v>19</v>
      </c>
      <c r="B726" s="71" t="s">
        <v>260</v>
      </c>
      <c r="C726" s="71" t="s">
        <v>1644</v>
      </c>
      <c r="D726" s="71" t="s">
        <v>635</v>
      </c>
      <c r="E726" s="71" t="s">
        <v>1647</v>
      </c>
      <c r="F726" s="79">
        <v>7.5372500000000002</v>
      </c>
      <c r="G726" s="80"/>
      <c r="H726" s="79">
        <v>8.1066500000000001</v>
      </c>
      <c r="I726" s="81">
        <v>1.257425</v>
      </c>
      <c r="J726" s="79">
        <v>0.58035000000000003</v>
      </c>
      <c r="K726" s="79">
        <v>0.49275000000000008</v>
      </c>
      <c r="L726" s="19"/>
    </row>
    <row r="727" spans="1:12" hidden="1" outlineLevel="2">
      <c r="A727" s="71" t="s">
        <v>19</v>
      </c>
      <c r="B727" s="71" t="s">
        <v>260</v>
      </c>
      <c r="C727" s="71" t="s">
        <v>1644</v>
      </c>
      <c r="D727" s="71" t="s">
        <v>635</v>
      </c>
      <c r="E727" s="71" t="s">
        <v>1648</v>
      </c>
      <c r="F727" s="79">
        <v>7.5372500000000002</v>
      </c>
      <c r="G727" s="80"/>
      <c r="H727" s="79">
        <v>8.1066500000000001</v>
      </c>
      <c r="I727" s="81">
        <v>1.257425</v>
      </c>
      <c r="J727" s="79">
        <v>0.58035000000000003</v>
      </c>
      <c r="K727" s="79">
        <v>0.49275000000000008</v>
      </c>
      <c r="L727" s="19"/>
    </row>
    <row r="728" spans="1:12" hidden="1" outlineLevel="2">
      <c r="A728" s="71" t="s">
        <v>19</v>
      </c>
      <c r="B728" s="71" t="s">
        <v>260</v>
      </c>
      <c r="C728" s="71" t="s">
        <v>1644</v>
      </c>
      <c r="D728" s="71" t="s">
        <v>635</v>
      </c>
      <c r="E728" s="71" t="s">
        <v>1649</v>
      </c>
      <c r="F728" s="79">
        <v>16.614799999999999</v>
      </c>
      <c r="G728" s="80"/>
      <c r="H728" s="79">
        <v>20.151650000000004</v>
      </c>
      <c r="I728" s="81">
        <v>2.6334749999999998</v>
      </c>
      <c r="J728" s="79">
        <v>1.2665499999999998</v>
      </c>
      <c r="K728" s="79">
        <v>1.0785750000000001</v>
      </c>
      <c r="L728" s="19"/>
    </row>
    <row r="729" spans="1:12" hidden="1" outlineLevel="2">
      <c r="A729" s="71" t="s">
        <v>19</v>
      </c>
      <c r="B729" s="71" t="s">
        <v>260</v>
      </c>
      <c r="C729" s="71" t="s">
        <v>1644</v>
      </c>
      <c r="D729" s="71" t="s">
        <v>635</v>
      </c>
      <c r="E729" s="71" t="s">
        <v>1650</v>
      </c>
      <c r="F729" s="79">
        <v>0</v>
      </c>
      <c r="G729" s="80"/>
      <c r="H729" s="79">
        <v>0</v>
      </c>
      <c r="I729" s="81">
        <v>0</v>
      </c>
      <c r="J729" s="79">
        <v>0</v>
      </c>
      <c r="K729" s="79">
        <v>0</v>
      </c>
      <c r="L729" s="19"/>
    </row>
    <row r="730" spans="1:12" hidden="1" outlineLevel="2">
      <c r="A730" s="71" t="s">
        <v>19</v>
      </c>
      <c r="B730" s="71" t="s">
        <v>260</v>
      </c>
      <c r="C730" s="71" t="s">
        <v>1644</v>
      </c>
      <c r="D730" s="71" t="s">
        <v>635</v>
      </c>
      <c r="E730" s="71" t="s">
        <v>1651</v>
      </c>
      <c r="F730" s="79">
        <v>0</v>
      </c>
      <c r="G730" s="80"/>
      <c r="H730" s="79">
        <v>0</v>
      </c>
      <c r="I730" s="81">
        <v>0</v>
      </c>
      <c r="J730" s="79">
        <v>0</v>
      </c>
      <c r="K730" s="79">
        <v>0</v>
      </c>
      <c r="L730" s="19"/>
    </row>
    <row r="731" spans="1:12" hidden="1" outlineLevel="2">
      <c r="A731" s="71" t="s">
        <v>19</v>
      </c>
      <c r="B731" s="71" t="s">
        <v>260</v>
      </c>
      <c r="C731" s="71" t="s">
        <v>1644</v>
      </c>
      <c r="D731" s="71" t="s">
        <v>635</v>
      </c>
      <c r="E731" s="71" t="s">
        <v>1652</v>
      </c>
      <c r="F731" s="79">
        <v>0</v>
      </c>
      <c r="G731" s="80"/>
      <c r="H731" s="79">
        <v>0</v>
      </c>
      <c r="I731" s="81">
        <v>0</v>
      </c>
      <c r="J731" s="79">
        <v>0</v>
      </c>
      <c r="K731" s="79">
        <v>0</v>
      </c>
      <c r="L731" s="19"/>
    </row>
    <row r="732" spans="1:12" hidden="1" outlineLevel="2">
      <c r="A732" s="71" t="s">
        <v>19</v>
      </c>
      <c r="B732" s="71" t="s">
        <v>260</v>
      </c>
      <c r="C732" s="71" t="s">
        <v>1644</v>
      </c>
      <c r="D732" s="71" t="s">
        <v>635</v>
      </c>
      <c r="E732" s="71" t="s">
        <v>1653</v>
      </c>
      <c r="F732" s="79">
        <v>0</v>
      </c>
      <c r="G732" s="80"/>
      <c r="H732" s="79">
        <v>0</v>
      </c>
      <c r="I732" s="81">
        <v>0</v>
      </c>
      <c r="J732" s="79">
        <v>0</v>
      </c>
      <c r="K732" s="79">
        <v>0</v>
      </c>
      <c r="L732" s="19"/>
    </row>
    <row r="733" spans="1:12" hidden="1" outlineLevel="2">
      <c r="A733" s="71" t="s">
        <v>19</v>
      </c>
      <c r="B733" s="71" t="s">
        <v>260</v>
      </c>
      <c r="C733" s="71" t="s">
        <v>1644</v>
      </c>
      <c r="D733" s="71" t="s">
        <v>635</v>
      </c>
      <c r="E733" s="71" t="s">
        <v>1654</v>
      </c>
      <c r="F733" s="79">
        <v>0</v>
      </c>
      <c r="G733" s="80"/>
      <c r="H733" s="79">
        <v>0</v>
      </c>
      <c r="I733" s="81">
        <v>0</v>
      </c>
      <c r="J733" s="79">
        <v>0</v>
      </c>
      <c r="K733" s="79">
        <v>0</v>
      </c>
      <c r="L733" s="19"/>
    </row>
    <row r="734" spans="1:12" hidden="1" outlineLevel="2">
      <c r="A734" s="71" t="s">
        <v>19</v>
      </c>
      <c r="B734" s="71" t="s">
        <v>260</v>
      </c>
      <c r="C734" s="71" t="s">
        <v>1644</v>
      </c>
      <c r="D734" s="71" t="s">
        <v>635</v>
      </c>
      <c r="E734" s="71" t="s">
        <v>1655</v>
      </c>
      <c r="F734" s="79">
        <v>2.4E-2</v>
      </c>
      <c r="G734" s="80"/>
      <c r="H734" s="79">
        <v>8.8800000000000018E-2</v>
      </c>
      <c r="I734" s="81">
        <v>0</v>
      </c>
      <c r="J734" s="79">
        <v>8.3999999999999977E-3</v>
      </c>
      <c r="K734" s="79">
        <v>2.64E-3</v>
      </c>
      <c r="L734" s="19"/>
    </row>
    <row r="735" spans="1:12" hidden="1" outlineLevel="2">
      <c r="A735" s="71" t="s">
        <v>19</v>
      </c>
      <c r="B735" s="71" t="s">
        <v>260</v>
      </c>
      <c r="C735" s="71" t="s">
        <v>1644</v>
      </c>
      <c r="D735" s="71" t="s">
        <v>635</v>
      </c>
      <c r="E735" s="71" t="s">
        <v>1656</v>
      </c>
      <c r="F735" s="79">
        <v>2.4E-2</v>
      </c>
      <c r="G735" s="80"/>
      <c r="H735" s="79">
        <v>8.8800000000000018E-2</v>
      </c>
      <c r="I735" s="81">
        <v>0</v>
      </c>
      <c r="J735" s="79">
        <v>8.3999999999999977E-3</v>
      </c>
      <c r="K735" s="79">
        <v>2.64E-3</v>
      </c>
      <c r="L735" s="19"/>
    </row>
    <row r="736" spans="1:12" hidden="1" outlineLevel="2">
      <c r="A736" s="71" t="s">
        <v>19</v>
      </c>
      <c r="B736" s="71" t="s">
        <v>260</v>
      </c>
      <c r="C736" s="71" t="s">
        <v>1644</v>
      </c>
      <c r="D736" s="71" t="s">
        <v>635</v>
      </c>
      <c r="E736" s="71" t="s">
        <v>1657</v>
      </c>
      <c r="F736" s="79">
        <v>2.4E-2</v>
      </c>
      <c r="G736" s="80"/>
      <c r="H736" s="79">
        <v>8.8800000000000018E-2</v>
      </c>
      <c r="I736" s="81">
        <v>0</v>
      </c>
      <c r="J736" s="79">
        <v>8.3999999999999977E-3</v>
      </c>
      <c r="K736" s="79">
        <v>2.64E-3</v>
      </c>
      <c r="L736" s="19"/>
    </row>
    <row r="737" spans="1:12" hidden="1" outlineLevel="2">
      <c r="A737" s="71" t="s">
        <v>19</v>
      </c>
      <c r="B737" s="71" t="s">
        <v>260</v>
      </c>
      <c r="C737" s="71" t="s">
        <v>1644</v>
      </c>
      <c r="D737" s="71" t="s">
        <v>635</v>
      </c>
      <c r="E737" s="71" t="s">
        <v>1658</v>
      </c>
      <c r="F737" s="79">
        <v>0.55944999999999989</v>
      </c>
      <c r="G737" s="80"/>
      <c r="H737" s="79">
        <v>2.1037999999999997</v>
      </c>
      <c r="I737" s="81">
        <v>5.0249999999999991E-3</v>
      </c>
      <c r="J737" s="79">
        <v>0.19764999999999999</v>
      </c>
      <c r="K737" s="79">
        <v>5.9295E-2</v>
      </c>
      <c r="L737" s="19"/>
    </row>
    <row r="738" spans="1:12" hidden="1" outlineLevel="2">
      <c r="A738" s="71" t="s">
        <v>19</v>
      </c>
      <c r="B738" s="71" t="s">
        <v>260</v>
      </c>
      <c r="C738" s="71" t="s">
        <v>1644</v>
      </c>
      <c r="D738" s="71" t="s">
        <v>635</v>
      </c>
      <c r="E738" s="71" t="s">
        <v>1660</v>
      </c>
      <c r="F738" s="79">
        <v>0.55944999999999989</v>
      </c>
      <c r="G738" s="80"/>
      <c r="H738" s="79">
        <v>2.1037999999999997</v>
      </c>
      <c r="I738" s="81">
        <v>5.0249999999999991E-3</v>
      </c>
      <c r="J738" s="79">
        <v>0.19764999999999999</v>
      </c>
      <c r="K738" s="79">
        <v>5.9295E-2</v>
      </c>
      <c r="L738" s="19"/>
    </row>
    <row r="739" spans="1:12" hidden="1" outlineLevel="2">
      <c r="A739" s="71" t="s">
        <v>19</v>
      </c>
      <c r="B739" s="71" t="s">
        <v>260</v>
      </c>
      <c r="C739" s="71" t="s">
        <v>1644</v>
      </c>
      <c r="D739" s="71" t="s">
        <v>635</v>
      </c>
      <c r="E739" s="71" t="s">
        <v>1661</v>
      </c>
      <c r="F739" s="79">
        <v>7.0199999999999999E-2</v>
      </c>
      <c r="G739" s="80"/>
      <c r="H739" s="79">
        <v>0.26259999999999994</v>
      </c>
      <c r="I739" s="81">
        <v>0</v>
      </c>
      <c r="J739" s="79">
        <v>2.47E-2</v>
      </c>
      <c r="K739" s="79">
        <v>7.2800000000000009E-3</v>
      </c>
      <c r="L739" s="19"/>
    </row>
    <row r="740" spans="1:12" hidden="1" outlineLevel="2">
      <c r="A740" s="71" t="s">
        <v>19</v>
      </c>
      <c r="B740" s="71" t="s">
        <v>260</v>
      </c>
      <c r="C740" s="71" t="s">
        <v>1644</v>
      </c>
      <c r="D740" s="71" t="s">
        <v>635</v>
      </c>
      <c r="E740" s="71" t="s">
        <v>1662</v>
      </c>
      <c r="F740" s="79">
        <v>0.56950000000000001</v>
      </c>
      <c r="G740" s="80"/>
      <c r="H740" s="79">
        <v>2.1372999999999998</v>
      </c>
      <c r="I740" s="81">
        <v>5.0249999999999991E-3</v>
      </c>
      <c r="J740" s="79">
        <v>0.20100000000000001</v>
      </c>
      <c r="K740" s="79">
        <v>6.0300000000000006E-2</v>
      </c>
      <c r="L740" s="19"/>
    </row>
    <row r="741" spans="1:12" hidden="1" outlineLevel="2">
      <c r="A741" s="71" t="s">
        <v>19</v>
      </c>
      <c r="B741" s="71" t="s">
        <v>260</v>
      </c>
      <c r="C741" s="71" t="s">
        <v>1644</v>
      </c>
      <c r="D741" s="71" t="s">
        <v>635</v>
      </c>
      <c r="E741" s="71" t="s">
        <v>1663</v>
      </c>
      <c r="F741" s="79">
        <v>0.56950000000000001</v>
      </c>
      <c r="G741" s="80"/>
      <c r="H741" s="79">
        <v>2.1372999999999998</v>
      </c>
      <c r="I741" s="81">
        <v>5.0249999999999991E-3</v>
      </c>
      <c r="J741" s="79">
        <v>0.20100000000000001</v>
      </c>
      <c r="K741" s="79">
        <v>6.0300000000000006E-2</v>
      </c>
      <c r="L741" s="19"/>
    </row>
    <row r="742" spans="1:12" hidden="1" outlineLevel="2">
      <c r="A742" s="71" t="s">
        <v>19</v>
      </c>
      <c r="B742" s="71" t="s">
        <v>260</v>
      </c>
      <c r="C742" s="71" t="s">
        <v>1644</v>
      </c>
      <c r="D742" s="71" t="s">
        <v>635</v>
      </c>
      <c r="E742" s="71" t="s">
        <v>1664</v>
      </c>
      <c r="F742" s="79">
        <v>0.55944999999999989</v>
      </c>
      <c r="G742" s="80"/>
      <c r="H742" s="79">
        <v>2.1037999999999997</v>
      </c>
      <c r="I742" s="81">
        <v>5.0249999999999991E-3</v>
      </c>
      <c r="J742" s="79">
        <v>0.19764999999999999</v>
      </c>
      <c r="K742" s="79">
        <v>5.9295E-2</v>
      </c>
      <c r="L742" s="19"/>
    </row>
    <row r="743" spans="1:12" hidden="1" outlineLevel="2">
      <c r="A743" s="71" t="s">
        <v>19</v>
      </c>
      <c r="B743" s="71" t="s">
        <v>260</v>
      </c>
      <c r="C743" s="71" t="s">
        <v>1644</v>
      </c>
      <c r="D743" s="71" t="s">
        <v>635</v>
      </c>
      <c r="E743" s="71" t="s">
        <v>1665</v>
      </c>
      <c r="F743" s="79">
        <v>0.55944999999999989</v>
      </c>
      <c r="G743" s="80"/>
      <c r="H743" s="79">
        <v>2.1037999999999997</v>
      </c>
      <c r="I743" s="81">
        <v>5.0249999999999991E-3</v>
      </c>
      <c r="J743" s="79">
        <v>0.19764999999999999</v>
      </c>
      <c r="K743" s="79">
        <v>5.9295E-2</v>
      </c>
      <c r="L743" s="19"/>
    </row>
    <row r="744" spans="1:12" outlineLevel="1" collapsed="1">
      <c r="A744" s="71"/>
      <c r="B744" s="73" t="s">
        <v>2528</v>
      </c>
      <c r="C744" s="71"/>
      <c r="D744" s="71"/>
      <c r="E744" s="71"/>
      <c r="F744" s="79">
        <f t="shared" ref="F744:K744" si="82">SUBTOTAL(9,F724:F743)</f>
        <v>50.282799999999995</v>
      </c>
      <c r="G744" s="80">
        <f t="shared" si="82"/>
        <v>0</v>
      </c>
      <c r="H744" s="79">
        <f t="shared" si="82"/>
        <v>65.797049999999999</v>
      </c>
      <c r="I744" s="81">
        <f t="shared" si="82"/>
        <v>7.6933249999999989</v>
      </c>
      <c r="J744" s="79">
        <f t="shared" si="82"/>
        <v>4.8267999999999995</v>
      </c>
      <c r="K744" s="79">
        <f t="shared" si="82"/>
        <v>3.4225550000000005</v>
      </c>
      <c r="L744" s="19"/>
    </row>
    <row r="745" spans="1:12" hidden="1" outlineLevel="2">
      <c r="A745" s="71" t="s">
        <v>19</v>
      </c>
      <c r="B745" s="71" t="s">
        <v>261</v>
      </c>
      <c r="C745" s="71" t="s">
        <v>1666</v>
      </c>
      <c r="D745" s="71" t="s">
        <v>635</v>
      </c>
      <c r="E745" s="71" t="s">
        <v>1667</v>
      </c>
      <c r="F745" s="79">
        <v>0.32700000000000001</v>
      </c>
      <c r="G745" s="80"/>
      <c r="H745" s="79">
        <v>0.70050000000000001</v>
      </c>
      <c r="I745" s="81">
        <v>2.6249999999999999E-2</v>
      </c>
      <c r="J745" s="79">
        <v>2.3850000000000004E-3</v>
      </c>
      <c r="K745" s="79">
        <v>8.9999999999999993E-3</v>
      </c>
      <c r="L745" s="19"/>
    </row>
    <row r="746" spans="1:12" outlineLevel="1" collapsed="1">
      <c r="A746" s="71"/>
      <c r="B746" s="73" t="s">
        <v>2529</v>
      </c>
      <c r="C746" s="71"/>
      <c r="D746" s="71"/>
      <c r="E746" s="71"/>
      <c r="F746" s="79">
        <f t="shared" ref="F746:K746" si="83">SUBTOTAL(9,F745:F745)</f>
        <v>0.32700000000000001</v>
      </c>
      <c r="G746" s="80">
        <f t="shared" si="83"/>
        <v>0</v>
      </c>
      <c r="H746" s="79">
        <f t="shared" si="83"/>
        <v>0.70050000000000001</v>
      </c>
      <c r="I746" s="81">
        <f t="shared" si="83"/>
        <v>2.6249999999999999E-2</v>
      </c>
      <c r="J746" s="79">
        <f t="shared" si="83"/>
        <v>2.3850000000000004E-3</v>
      </c>
      <c r="K746" s="79">
        <f t="shared" si="83"/>
        <v>8.9999999999999993E-3</v>
      </c>
      <c r="L746" s="19"/>
    </row>
    <row r="747" spans="1:12" hidden="1" outlineLevel="2">
      <c r="A747" s="71" t="s">
        <v>19</v>
      </c>
      <c r="B747" s="71" t="s">
        <v>262</v>
      </c>
      <c r="C747" s="71" t="s">
        <v>1668</v>
      </c>
      <c r="D747" s="71" t="s">
        <v>635</v>
      </c>
      <c r="E747" s="71" t="s">
        <v>1669</v>
      </c>
      <c r="F747" s="79">
        <v>13.151999999999999</v>
      </c>
      <c r="G747" s="80"/>
      <c r="H747" s="79">
        <v>15.6</v>
      </c>
      <c r="I747" s="81">
        <v>6.0800000000000003E-3</v>
      </c>
      <c r="J747" s="79">
        <v>9.6000000000000002E-2</v>
      </c>
      <c r="K747" s="79">
        <v>0.86399999999999999</v>
      </c>
      <c r="L747" s="19"/>
    </row>
    <row r="748" spans="1:12" hidden="1" outlineLevel="2">
      <c r="A748" s="71" t="s">
        <v>19</v>
      </c>
      <c r="B748" s="71" t="s">
        <v>262</v>
      </c>
      <c r="C748" s="71" t="s">
        <v>1668</v>
      </c>
      <c r="D748" s="71" t="s">
        <v>635</v>
      </c>
      <c r="E748" s="71" t="s">
        <v>1670</v>
      </c>
      <c r="F748" s="79">
        <v>0</v>
      </c>
      <c r="G748" s="80"/>
      <c r="H748" s="79">
        <v>0</v>
      </c>
      <c r="I748" s="81">
        <v>0</v>
      </c>
      <c r="J748" s="79">
        <v>0</v>
      </c>
      <c r="K748" s="79">
        <v>0</v>
      </c>
      <c r="L748" s="19"/>
    </row>
    <row r="749" spans="1:12" hidden="1" outlineLevel="2">
      <c r="A749" s="71" t="s">
        <v>19</v>
      </c>
      <c r="B749" s="71" t="s">
        <v>262</v>
      </c>
      <c r="C749" s="71" t="s">
        <v>1668</v>
      </c>
      <c r="D749" s="71" t="s">
        <v>635</v>
      </c>
      <c r="E749" s="71" t="s">
        <v>1671</v>
      </c>
      <c r="F749" s="79">
        <v>0</v>
      </c>
      <c r="G749" s="80"/>
      <c r="H749" s="79">
        <v>0</v>
      </c>
      <c r="I749" s="81">
        <v>0</v>
      </c>
      <c r="J749" s="79">
        <v>0</v>
      </c>
      <c r="K749" s="79">
        <v>0</v>
      </c>
      <c r="L749" s="19"/>
    </row>
    <row r="750" spans="1:12" outlineLevel="1" collapsed="1">
      <c r="A750" s="71"/>
      <c r="B750" s="73" t="s">
        <v>2530</v>
      </c>
      <c r="C750" s="71"/>
      <c r="D750" s="71"/>
      <c r="E750" s="71"/>
      <c r="F750" s="79">
        <f t="shared" ref="F750:K750" si="84">SUBTOTAL(9,F747:F749)</f>
        <v>13.151999999999999</v>
      </c>
      <c r="G750" s="80">
        <f t="shared" si="84"/>
        <v>0</v>
      </c>
      <c r="H750" s="79">
        <f t="shared" si="84"/>
        <v>15.6</v>
      </c>
      <c r="I750" s="81">
        <f t="shared" si="84"/>
        <v>6.0800000000000003E-3</v>
      </c>
      <c r="J750" s="79">
        <f t="shared" si="84"/>
        <v>9.6000000000000002E-2</v>
      </c>
      <c r="K750" s="79">
        <f t="shared" si="84"/>
        <v>0.86399999999999999</v>
      </c>
      <c r="L750" s="19"/>
    </row>
    <row r="751" spans="1:12" hidden="1" outlineLevel="2">
      <c r="A751" s="71" t="s">
        <v>19</v>
      </c>
      <c r="B751" s="71" t="s">
        <v>263</v>
      </c>
      <c r="C751" s="71" t="s">
        <v>1672</v>
      </c>
      <c r="D751" s="71" t="s">
        <v>635</v>
      </c>
      <c r="E751" s="71" t="s">
        <v>1673</v>
      </c>
      <c r="F751" s="79">
        <v>15.176069999999999</v>
      </c>
      <c r="G751" s="80"/>
      <c r="H751" s="79">
        <v>3.0343299999999997</v>
      </c>
      <c r="I751" s="81">
        <v>2.2641450000000001</v>
      </c>
      <c r="J751" s="79">
        <v>0.39669500000000002</v>
      </c>
      <c r="K751" s="79">
        <v>3.7348999999999997</v>
      </c>
      <c r="L751" s="19"/>
    </row>
    <row r="752" spans="1:12" outlineLevel="1" collapsed="1">
      <c r="A752" s="71"/>
      <c r="B752" s="73" t="s">
        <v>2531</v>
      </c>
      <c r="C752" s="71"/>
      <c r="D752" s="71"/>
      <c r="E752" s="71"/>
      <c r="F752" s="79">
        <f t="shared" ref="F752:K752" si="85">SUBTOTAL(9,F751:F751)</f>
        <v>15.176069999999999</v>
      </c>
      <c r="G752" s="80">
        <f t="shared" si="85"/>
        <v>0</v>
      </c>
      <c r="H752" s="79">
        <f t="shared" si="85"/>
        <v>3.0343299999999997</v>
      </c>
      <c r="I752" s="81">
        <f t="shared" si="85"/>
        <v>2.2641450000000001</v>
      </c>
      <c r="J752" s="79">
        <f t="shared" si="85"/>
        <v>0.39669500000000002</v>
      </c>
      <c r="K752" s="79">
        <f t="shared" si="85"/>
        <v>3.7348999999999997</v>
      </c>
      <c r="L752" s="19"/>
    </row>
    <row r="753" spans="1:12" hidden="1" outlineLevel="2">
      <c r="A753" s="71" t="s">
        <v>19</v>
      </c>
      <c r="B753" s="71" t="s">
        <v>264</v>
      </c>
      <c r="C753" s="71" t="s">
        <v>1674</v>
      </c>
      <c r="D753" s="71" t="s">
        <v>635</v>
      </c>
      <c r="E753" s="71" t="s">
        <v>1675</v>
      </c>
      <c r="F753" s="79">
        <v>0.94587999999999994</v>
      </c>
      <c r="G753" s="80"/>
      <c r="H753" s="79">
        <v>1.12564</v>
      </c>
      <c r="I753" s="81">
        <v>8.5600000000000009E-2</v>
      </c>
      <c r="J753" s="79">
        <v>6.4200000000000004E-3</v>
      </c>
      <c r="K753" s="79">
        <v>0</v>
      </c>
      <c r="L753" s="19"/>
    </row>
    <row r="754" spans="1:12" hidden="1" outlineLevel="2">
      <c r="A754" s="71" t="s">
        <v>19</v>
      </c>
      <c r="B754" s="71" t="s">
        <v>264</v>
      </c>
      <c r="C754" s="71" t="s">
        <v>1674</v>
      </c>
      <c r="D754" s="71" t="s">
        <v>635</v>
      </c>
      <c r="E754" s="71" t="s">
        <v>1676</v>
      </c>
      <c r="F754" s="79">
        <v>1.2825599999999999</v>
      </c>
      <c r="G754" s="80"/>
      <c r="H754" s="79">
        <v>1.52704</v>
      </c>
      <c r="I754" s="81">
        <v>0.12288000000000002</v>
      </c>
      <c r="J754" s="79">
        <v>8.9600000000000009E-3</v>
      </c>
      <c r="K754" s="79">
        <v>8.448E-2</v>
      </c>
      <c r="L754" s="19"/>
    </row>
    <row r="755" spans="1:12" hidden="1" outlineLevel="2">
      <c r="A755" s="71" t="s">
        <v>19</v>
      </c>
      <c r="B755" s="71" t="s">
        <v>264</v>
      </c>
      <c r="C755" s="71" t="s">
        <v>1674</v>
      </c>
      <c r="D755" s="71" t="s">
        <v>635</v>
      </c>
      <c r="E755" s="71" t="s">
        <v>1677</v>
      </c>
      <c r="F755" s="79">
        <v>0.53339499999999995</v>
      </c>
      <c r="G755" s="80"/>
      <c r="H755" s="79">
        <v>0.63504499999999997</v>
      </c>
      <c r="I755" s="81">
        <v>4.8685000000000006E-2</v>
      </c>
      <c r="J755" s="79">
        <v>3.7450000000000005E-3</v>
      </c>
      <c r="K755" s="79">
        <v>3.4775E-2</v>
      </c>
      <c r="L755" s="19"/>
    </row>
    <row r="756" spans="1:12" hidden="1" outlineLevel="2">
      <c r="A756" s="71" t="s">
        <v>19</v>
      </c>
      <c r="B756" s="71" t="s">
        <v>264</v>
      </c>
      <c r="C756" s="71" t="s">
        <v>1674</v>
      </c>
      <c r="D756" s="71" t="s">
        <v>635</v>
      </c>
      <c r="E756" s="71" t="s">
        <v>1678</v>
      </c>
      <c r="F756" s="79">
        <v>5.131005</v>
      </c>
      <c r="G756" s="80"/>
      <c r="H756" s="79">
        <v>0.82401000000000002</v>
      </c>
      <c r="I756" s="81">
        <v>0.11071500000000001</v>
      </c>
      <c r="J756" s="79">
        <v>5.4449999999999993E-3</v>
      </c>
      <c r="K756" s="79">
        <v>1.337655</v>
      </c>
      <c r="L756" s="19"/>
    </row>
    <row r="757" spans="1:12" hidden="1" outlineLevel="2">
      <c r="A757" s="71" t="s">
        <v>19</v>
      </c>
      <c r="B757" s="71" t="s">
        <v>264</v>
      </c>
      <c r="C757" s="71" t="s">
        <v>1674</v>
      </c>
      <c r="D757" s="71" t="s">
        <v>635</v>
      </c>
      <c r="E757" s="71" t="s">
        <v>1680</v>
      </c>
      <c r="F757" s="79">
        <v>2.7354000000000003</v>
      </c>
      <c r="G757" s="80"/>
      <c r="H757" s="79">
        <v>0.40514</v>
      </c>
      <c r="I757" s="81">
        <v>8.2250000000000004E-2</v>
      </c>
      <c r="J757" s="79">
        <v>1.4804999999999999</v>
      </c>
      <c r="K757" s="79">
        <v>0.59877999999999998</v>
      </c>
      <c r="L757" s="19"/>
    </row>
    <row r="758" spans="1:12" hidden="1" outlineLevel="2">
      <c r="A758" s="71" t="s">
        <v>19</v>
      </c>
      <c r="B758" s="71" t="s">
        <v>264</v>
      </c>
      <c r="C758" s="71" t="s">
        <v>1674</v>
      </c>
      <c r="D758" s="71" t="s">
        <v>635</v>
      </c>
      <c r="E758" s="71" t="s">
        <v>1682</v>
      </c>
      <c r="F758" s="79">
        <v>0</v>
      </c>
      <c r="G758" s="80"/>
      <c r="H758" s="79">
        <v>0</v>
      </c>
      <c r="I758" s="81">
        <v>0</v>
      </c>
      <c r="J758" s="79">
        <v>0</v>
      </c>
      <c r="K758" s="79">
        <v>0</v>
      </c>
      <c r="L758" s="19"/>
    </row>
    <row r="759" spans="1:12" hidden="1" outlineLevel="2">
      <c r="A759" s="71" t="s">
        <v>19</v>
      </c>
      <c r="B759" s="71" t="s">
        <v>264</v>
      </c>
      <c r="C759" s="71" t="s">
        <v>1674</v>
      </c>
      <c r="D759" s="71" t="s">
        <v>635</v>
      </c>
      <c r="E759" s="71" t="s">
        <v>1684</v>
      </c>
      <c r="F759" s="79">
        <v>0</v>
      </c>
      <c r="G759" s="80"/>
      <c r="H759" s="79">
        <v>0</v>
      </c>
      <c r="I759" s="81">
        <v>0</v>
      </c>
      <c r="J759" s="79">
        <v>0</v>
      </c>
      <c r="K759" s="79">
        <v>0</v>
      </c>
      <c r="L759" s="19"/>
    </row>
    <row r="760" spans="1:12" hidden="1" outlineLevel="2">
      <c r="A760" s="71" t="s">
        <v>19</v>
      </c>
      <c r="B760" s="71" t="s">
        <v>264</v>
      </c>
      <c r="C760" s="71" t="s">
        <v>1674</v>
      </c>
      <c r="D760" s="71" t="s">
        <v>635</v>
      </c>
      <c r="E760" s="71" t="s">
        <v>1686</v>
      </c>
      <c r="F760" s="79">
        <v>0</v>
      </c>
      <c r="G760" s="80"/>
      <c r="H760" s="79">
        <v>0</v>
      </c>
      <c r="I760" s="81">
        <v>0</v>
      </c>
      <c r="J760" s="79">
        <v>0</v>
      </c>
      <c r="K760" s="79">
        <v>0</v>
      </c>
      <c r="L760" s="19"/>
    </row>
    <row r="761" spans="1:12" hidden="1" outlineLevel="2">
      <c r="A761" s="71" t="s">
        <v>19</v>
      </c>
      <c r="B761" s="71" t="s">
        <v>264</v>
      </c>
      <c r="C761" s="71" t="s">
        <v>1674</v>
      </c>
      <c r="D761" s="71" t="s">
        <v>635</v>
      </c>
      <c r="E761" s="71" t="s">
        <v>1688</v>
      </c>
      <c r="F761" s="79">
        <v>0</v>
      </c>
      <c r="G761" s="80"/>
      <c r="H761" s="79">
        <v>0</v>
      </c>
      <c r="I761" s="81">
        <v>0</v>
      </c>
      <c r="J761" s="79">
        <v>0</v>
      </c>
      <c r="K761" s="79">
        <v>0</v>
      </c>
      <c r="L761" s="19"/>
    </row>
    <row r="762" spans="1:12" hidden="1" outlineLevel="2">
      <c r="A762" s="71" t="s">
        <v>19</v>
      </c>
      <c r="B762" s="71" t="s">
        <v>264</v>
      </c>
      <c r="C762" s="71" t="s">
        <v>1674</v>
      </c>
      <c r="D762" s="71" t="s">
        <v>635</v>
      </c>
      <c r="E762" s="71" t="s">
        <v>1689</v>
      </c>
      <c r="F762" s="79">
        <v>1.0877000000000001</v>
      </c>
      <c r="G762" s="80"/>
      <c r="H762" s="79">
        <v>1.29481</v>
      </c>
      <c r="I762" s="81">
        <v>9.8339999999999997E-2</v>
      </c>
      <c r="J762" s="79">
        <v>7.45E-3</v>
      </c>
      <c r="K762" s="79">
        <v>7.152E-2</v>
      </c>
      <c r="L762" s="19"/>
    </row>
    <row r="763" spans="1:12" hidden="1" outlineLevel="2">
      <c r="A763" s="71" t="s">
        <v>19</v>
      </c>
      <c r="B763" s="71" t="s">
        <v>264</v>
      </c>
      <c r="C763" s="71" t="s">
        <v>1674</v>
      </c>
      <c r="D763" s="71" t="s">
        <v>635</v>
      </c>
      <c r="E763" s="71" t="s">
        <v>1691</v>
      </c>
      <c r="F763" s="79">
        <v>0</v>
      </c>
      <c r="G763" s="80"/>
      <c r="H763" s="79">
        <v>0</v>
      </c>
      <c r="I763" s="81">
        <v>0</v>
      </c>
      <c r="J763" s="79">
        <v>0</v>
      </c>
      <c r="K763" s="79">
        <v>1.3121750000000001</v>
      </c>
      <c r="L763" s="19"/>
    </row>
    <row r="764" spans="1:12" hidden="1" outlineLevel="2">
      <c r="A764" s="71" t="s">
        <v>19</v>
      </c>
      <c r="B764" s="71" t="s">
        <v>264</v>
      </c>
      <c r="C764" s="71" t="s">
        <v>1674</v>
      </c>
      <c r="D764" s="71" t="s">
        <v>635</v>
      </c>
      <c r="E764" s="71" t="s">
        <v>1693</v>
      </c>
      <c r="F764" s="79">
        <v>0</v>
      </c>
      <c r="G764" s="80"/>
      <c r="H764" s="79">
        <v>0</v>
      </c>
      <c r="I764" s="81">
        <v>0</v>
      </c>
      <c r="J764" s="79">
        <v>0</v>
      </c>
      <c r="K764" s="79">
        <v>0</v>
      </c>
      <c r="L764" s="19"/>
    </row>
    <row r="765" spans="1:12" outlineLevel="1" collapsed="1">
      <c r="A765" s="71"/>
      <c r="B765" s="73" t="s">
        <v>2532</v>
      </c>
      <c r="C765" s="71"/>
      <c r="D765" s="71"/>
      <c r="E765" s="71"/>
      <c r="F765" s="79">
        <f t="shared" ref="F765:K765" si="86">SUBTOTAL(9,F753:F764)</f>
        <v>11.71594</v>
      </c>
      <c r="G765" s="80">
        <f t="shared" si="86"/>
        <v>0</v>
      </c>
      <c r="H765" s="79">
        <f t="shared" si="86"/>
        <v>5.8116850000000007</v>
      </c>
      <c r="I765" s="81">
        <f t="shared" si="86"/>
        <v>0.54847000000000001</v>
      </c>
      <c r="J765" s="79">
        <f t="shared" si="86"/>
        <v>1.5125199999999999</v>
      </c>
      <c r="K765" s="79">
        <f t="shared" si="86"/>
        <v>3.4393850000000006</v>
      </c>
      <c r="L765" s="19"/>
    </row>
    <row r="766" spans="1:12" hidden="1" outlineLevel="2">
      <c r="A766" s="71" t="s">
        <v>19</v>
      </c>
      <c r="B766" s="71" t="s">
        <v>265</v>
      </c>
      <c r="C766" s="71" t="s">
        <v>1694</v>
      </c>
      <c r="D766" s="71" t="s">
        <v>635</v>
      </c>
      <c r="E766" s="71" t="s">
        <v>1695</v>
      </c>
      <c r="F766" s="79">
        <v>0.49199999999999999</v>
      </c>
      <c r="G766" s="80"/>
      <c r="H766" s="79">
        <v>0.2104</v>
      </c>
      <c r="I766" s="81">
        <v>4.4800000000000006E-2</v>
      </c>
      <c r="J766" s="79">
        <v>3.2000000000000002E-3</v>
      </c>
      <c r="K766" s="79">
        <v>3.2000000000000001E-2</v>
      </c>
      <c r="L766" s="19"/>
    </row>
    <row r="767" spans="1:12" hidden="1" outlineLevel="2">
      <c r="A767" s="71" t="s">
        <v>19</v>
      </c>
      <c r="B767" s="71" t="s">
        <v>265</v>
      </c>
      <c r="C767" s="71" t="s">
        <v>1694</v>
      </c>
      <c r="D767" s="71" t="s">
        <v>635</v>
      </c>
      <c r="E767" s="71" t="s">
        <v>1696</v>
      </c>
      <c r="F767" s="79">
        <v>22.098299999999998</v>
      </c>
      <c r="G767" s="80"/>
      <c r="H767" s="79">
        <v>7.8897000000000004</v>
      </c>
      <c r="I767" s="81">
        <v>1.9992000000000001</v>
      </c>
      <c r="J767" s="79">
        <v>0.16065000000000002</v>
      </c>
      <c r="K767" s="79">
        <v>1.4458499999999999</v>
      </c>
      <c r="L767" s="19"/>
    </row>
    <row r="768" spans="1:12" hidden="1" outlineLevel="2">
      <c r="A768" s="71" t="s">
        <v>19</v>
      </c>
      <c r="B768" s="71" t="s">
        <v>265</v>
      </c>
      <c r="C768" s="71" t="s">
        <v>1694</v>
      </c>
      <c r="D768" s="71" t="s">
        <v>635</v>
      </c>
      <c r="E768" s="71" t="s">
        <v>1698</v>
      </c>
      <c r="F768" s="79">
        <v>0</v>
      </c>
      <c r="G768" s="80"/>
      <c r="H768" s="79">
        <v>0</v>
      </c>
      <c r="I768" s="81">
        <v>0</v>
      </c>
      <c r="J768" s="79">
        <v>0</v>
      </c>
      <c r="K768" s="79">
        <v>0</v>
      </c>
      <c r="L768" s="19"/>
    </row>
    <row r="769" spans="1:12" hidden="1" outlineLevel="2">
      <c r="A769" s="71" t="s">
        <v>19</v>
      </c>
      <c r="B769" s="71" t="s">
        <v>265</v>
      </c>
      <c r="C769" s="71" t="s">
        <v>1694</v>
      </c>
      <c r="D769" s="71" t="s">
        <v>635</v>
      </c>
      <c r="E769" s="71" t="s">
        <v>1699</v>
      </c>
      <c r="F769" s="79">
        <v>0</v>
      </c>
      <c r="G769" s="80"/>
      <c r="H769" s="79">
        <v>0</v>
      </c>
      <c r="I769" s="81">
        <v>0</v>
      </c>
      <c r="J769" s="79">
        <v>0</v>
      </c>
      <c r="K769" s="79">
        <v>0</v>
      </c>
      <c r="L769" s="19"/>
    </row>
    <row r="770" spans="1:12" hidden="1" outlineLevel="2">
      <c r="A770" s="71" t="s">
        <v>19</v>
      </c>
      <c r="B770" s="71" t="s">
        <v>265</v>
      </c>
      <c r="C770" s="71" t="s">
        <v>1694</v>
      </c>
      <c r="D770" s="71" t="s">
        <v>635</v>
      </c>
      <c r="E770" s="71" t="s">
        <v>1700</v>
      </c>
      <c r="F770" s="79">
        <v>0.21249999999999999</v>
      </c>
      <c r="G770" s="79">
        <v>2.6124999999999998</v>
      </c>
      <c r="H770" s="79">
        <v>2.5750000000000002</v>
      </c>
      <c r="I770" s="81">
        <v>1.2</v>
      </c>
      <c r="J770" s="79">
        <v>0.125</v>
      </c>
      <c r="K770" s="79">
        <v>1.2500000000000001E-2</v>
      </c>
      <c r="L770" s="19"/>
    </row>
    <row r="771" spans="1:12" hidden="1" outlineLevel="2">
      <c r="A771" s="71" t="s">
        <v>19</v>
      </c>
      <c r="B771" s="71" t="s">
        <v>265</v>
      </c>
      <c r="C771" s="71" t="s">
        <v>1694</v>
      </c>
      <c r="D771" s="71" t="s">
        <v>635</v>
      </c>
      <c r="E771" s="71" t="s">
        <v>1702</v>
      </c>
      <c r="F771" s="79">
        <v>0.64260000000000006</v>
      </c>
      <c r="G771" s="79">
        <v>1.071</v>
      </c>
      <c r="H771" s="79">
        <v>0.37485000000000002</v>
      </c>
      <c r="I771" s="81">
        <v>0.69615000000000005</v>
      </c>
      <c r="J771" s="79">
        <v>0</v>
      </c>
      <c r="K771" s="79">
        <v>2.9095499999999999</v>
      </c>
      <c r="L771" s="19"/>
    </row>
    <row r="772" spans="1:12" hidden="1" outlineLevel="2">
      <c r="A772" s="71" t="s">
        <v>19</v>
      </c>
      <c r="B772" s="71" t="s">
        <v>265</v>
      </c>
      <c r="C772" s="71" t="s">
        <v>1694</v>
      </c>
      <c r="D772" s="71" t="s">
        <v>635</v>
      </c>
      <c r="E772" s="71" t="s">
        <v>1704</v>
      </c>
      <c r="F772" s="79">
        <v>7.6340000000000003</v>
      </c>
      <c r="G772" s="79">
        <v>23.943000000000001</v>
      </c>
      <c r="H772" s="79">
        <v>8.3800499999999989</v>
      </c>
      <c r="I772" s="81">
        <v>28.315199999999997</v>
      </c>
      <c r="J772" s="79">
        <v>5.2049999999999999E-2</v>
      </c>
      <c r="K772" s="79">
        <v>0.50314999999999999</v>
      </c>
      <c r="L772" s="19"/>
    </row>
    <row r="773" spans="1:12" hidden="1" outlineLevel="2">
      <c r="A773" s="71" t="s">
        <v>19</v>
      </c>
      <c r="B773" s="71" t="s">
        <v>265</v>
      </c>
      <c r="C773" s="71" t="s">
        <v>1694</v>
      </c>
      <c r="D773" s="71" t="s">
        <v>635</v>
      </c>
      <c r="E773" s="71" t="s">
        <v>1705</v>
      </c>
      <c r="F773" s="79">
        <v>16.540200000000002</v>
      </c>
      <c r="G773" s="79">
        <v>41.390999999999998</v>
      </c>
      <c r="H773" s="79">
        <v>40.435199999999995</v>
      </c>
      <c r="I773" s="81">
        <v>20.023199999999999</v>
      </c>
      <c r="J773" s="79">
        <v>0.11339999999999999</v>
      </c>
      <c r="K773" s="79">
        <v>1.0854000000000001</v>
      </c>
      <c r="L773" s="19"/>
    </row>
    <row r="774" spans="1:12" hidden="1" outlineLevel="2">
      <c r="A774" s="71" t="s">
        <v>19</v>
      </c>
      <c r="B774" s="71" t="s">
        <v>265</v>
      </c>
      <c r="C774" s="71" t="s">
        <v>1694</v>
      </c>
      <c r="D774" s="71" t="s">
        <v>635</v>
      </c>
      <c r="E774" s="71" t="s">
        <v>1707</v>
      </c>
      <c r="F774" s="79">
        <v>0</v>
      </c>
      <c r="G774" s="79">
        <v>0</v>
      </c>
      <c r="H774" s="79">
        <v>0</v>
      </c>
      <c r="I774" s="81">
        <v>3.0409499999999996</v>
      </c>
      <c r="J774" s="79">
        <v>0</v>
      </c>
      <c r="K774" s="79">
        <v>0</v>
      </c>
      <c r="L774" s="19"/>
    </row>
    <row r="775" spans="1:12" hidden="1" outlineLevel="2">
      <c r="A775" s="71" t="s">
        <v>19</v>
      </c>
      <c r="B775" s="71" t="s">
        <v>265</v>
      </c>
      <c r="C775" s="71" t="s">
        <v>1694</v>
      </c>
      <c r="D775" s="71" t="s">
        <v>635</v>
      </c>
      <c r="E775" s="71" t="s">
        <v>1709</v>
      </c>
      <c r="F775" s="79">
        <v>3.6072500000000001</v>
      </c>
      <c r="G775" s="79">
        <v>8.4732000000000003</v>
      </c>
      <c r="H775" s="79">
        <v>2.5173999999999994</v>
      </c>
      <c r="I775" s="81">
        <v>18.389299999999999</v>
      </c>
      <c r="J775" s="79">
        <v>3.0700000000000002E-2</v>
      </c>
      <c r="K775" s="79">
        <v>0.23025000000000001</v>
      </c>
      <c r="L775" s="19"/>
    </row>
    <row r="776" spans="1:12" hidden="1" outlineLevel="2">
      <c r="A776" s="71" t="s">
        <v>19</v>
      </c>
      <c r="B776" s="71" t="s">
        <v>265</v>
      </c>
      <c r="C776" s="71" t="s">
        <v>1694</v>
      </c>
      <c r="D776" s="71" t="s">
        <v>635</v>
      </c>
      <c r="E776" s="71" t="s">
        <v>1710</v>
      </c>
      <c r="F776" s="79">
        <v>5.9414499999999997</v>
      </c>
      <c r="G776" s="79">
        <v>20.445049999999998</v>
      </c>
      <c r="H776" s="79">
        <v>5.2234499999999997</v>
      </c>
      <c r="I776" s="81">
        <v>26.889099999999999</v>
      </c>
      <c r="J776" s="79">
        <v>3.5900000000000001E-2</v>
      </c>
      <c r="K776" s="79">
        <v>0.39490000000000003</v>
      </c>
      <c r="L776" s="19"/>
    </row>
    <row r="777" spans="1:12" hidden="1" outlineLevel="2">
      <c r="A777" s="71" t="s">
        <v>19</v>
      </c>
      <c r="B777" s="71" t="s">
        <v>265</v>
      </c>
      <c r="C777" s="71" t="s">
        <v>1694</v>
      </c>
      <c r="D777" s="71" t="s">
        <v>635</v>
      </c>
      <c r="E777" s="71" t="s">
        <v>1712</v>
      </c>
      <c r="F777" s="79">
        <v>0</v>
      </c>
      <c r="G777" s="80"/>
      <c r="H777" s="79">
        <v>0</v>
      </c>
      <c r="I777" s="81">
        <v>8.8399999999999992E-2</v>
      </c>
      <c r="J777" s="79">
        <v>0</v>
      </c>
      <c r="K777" s="79">
        <v>0</v>
      </c>
      <c r="L777" s="19"/>
    </row>
    <row r="778" spans="1:12" hidden="1" outlineLevel="2">
      <c r="A778" s="71" t="s">
        <v>19</v>
      </c>
      <c r="B778" s="71" t="s">
        <v>265</v>
      </c>
      <c r="C778" s="71" t="s">
        <v>1694</v>
      </c>
      <c r="D778" s="71" t="s">
        <v>635</v>
      </c>
      <c r="E778" s="71" t="s">
        <v>1713</v>
      </c>
      <c r="F778" s="79">
        <v>13.112399999999999</v>
      </c>
      <c r="G778" s="79">
        <v>2.2050000000000001</v>
      </c>
      <c r="H778" s="79">
        <v>8.6288999999999998</v>
      </c>
      <c r="I778" s="81">
        <v>24.328499999999998</v>
      </c>
      <c r="J778" s="79">
        <v>8.8200000000000001E-2</v>
      </c>
      <c r="K778" s="79">
        <v>0.85260000000000002</v>
      </c>
      <c r="L778" s="19"/>
    </row>
    <row r="779" spans="1:12" hidden="1" outlineLevel="2">
      <c r="A779" s="71" t="s">
        <v>19</v>
      </c>
      <c r="B779" s="71" t="s">
        <v>265</v>
      </c>
      <c r="C779" s="71" t="s">
        <v>1694</v>
      </c>
      <c r="D779" s="71" t="s">
        <v>635</v>
      </c>
      <c r="E779" s="71" t="s">
        <v>1715</v>
      </c>
      <c r="F779" s="79">
        <v>1.3608</v>
      </c>
      <c r="G779" s="80"/>
      <c r="H779" s="79">
        <v>0.97199999999999998</v>
      </c>
      <c r="I779" s="81">
        <v>0.69659999999999989</v>
      </c>
      <c r="J779" s="79">
        <v>1.6199999999999999E-2</v>
      </c>
      <c r="K779" s="79">
        <v>0.30780000000000002</v>
      </c>
      <c r="L779" s="19"/>
    </row>
    <row r="780" spans="1:12" hidden="1" outlineLevel="2">
      <c r="A780" s="71" t="s">
        <v>19</v>
      </c>
      <c r="B780" s="71" t="s">
        <v>265</v>
      </c>
      <c r="C780" s="71" t="s">
        <v>1694</v>
      </c>
      <c r="D780" s="71" t="s">
        <v>635</v>
      </c>
      <c r="E780" s="71" t="s">
        <v>1717</v>
      </c>
      <c r="F780" s="79">
        <v>0</v>
      </c>
      <c r="G780" s="80"/>
      <c r="H780" s="79">
        <v>0</v>
      </c>
      <c r="I780" s="81">
        <v>0</v>
      </c>
      <c r="J780" s="79">
        <v>0</v>
      </c>
      <c r="K780" s="79">
        <v>0</v>
      </c>
      <c r="L780" s="19"/>
    </row>
    <row r="781" spans="1:12" hidden="1" outlineLevel="2">
      <c r="A781" s="71" t="s">
        <v>19</v>
      </c>
      <c r="B781" s="71" t="s">
        <v>265</v>
      </c>
      <c r="C781" s="71" t="s">
        <v>1694</v>
      </c>
      <c r="D781" s="71" t="s">
        <v>635</v>
      </c>
      <c r="E781" s="71" t="s">
        <v>1718</v>
      </c>
      <c r="F781" s="79">
        <v>0</v>
      </c>
      <c r="G781" s="80"/>
      <c r="H781" s="79">
        <v>0</v>
      </c>
      <c r="I781" s="81">
        <v>0</v>
      </c>
      <c r="J781" s="79">
        <v>0</v>
      </c>
      <c r="K781" s="79">
        <v>0</v>
      </c>
      <c r="L781" s="19"/>
    </row>
    <row r="782" spans="1:12" hidden="1" outlineLevel="2">
      <c r="A782" s="71" t="s">
        <v>19</v>
      </c>
      <c r="B782" s="71" t="s">
        <v>265</v>
      </c>
      <c r="C782" s="71" t="s">
        <v>1694</v>
      </c>
      <c r="D782" s="71" t="s">
        <v>635</v>
      </c>
      <c r="E782" s="71" t="s">
        <v>1719</v>
      </c>
      <c r="F782" s="79">
        <v>0</v>
      </c>
      <c r="G782" s="80"/>
      <c r="H782" s="79">
        <v>0</v>
      </c>
      <c r="I782" s="81">
        <v>0</v>
      </c>
      <c r="J782" s="79">
        <v>0</v>
      </c>
      <c r="K782" s="79">
        <v>0</v>
      </c>
      <c r="L782" s="19"/>
    </row>
    <row r="783" spans="1:12" outlineLevel="1" collapsed="1">
      <c r="A783" s="71"/>
      <c r="B783" s="73" t="s">
        <v>2533</v>
      </c>
      <c r="C783" s="71"/>
      <c r="D783" s="71"/>
      <c r="E783" s="71"/>
      <c r="F783" s="79">
        <f t="shared" ref="F783:K783" si="87">SUBTOTAL(9,F766:F782)</f>
        <v>71.641499999999994</v>
      </c>
      <c r="G783" s="80">
        <f t="shared" si="87"/>
        <v>100.14075</v>
      </c>
      <c r="H783" s="79">
        <f t="shared" si="87"/>
        <v>77.206949999999992</v>
      </c>
      <c r="I783" s="81">
        <f t="shared" si="87"/>
        <v>125.71139999999998</v>
      </c>
      <c r="J783" s="79">
        <f t="shared" si="87"/>
        <v>0.62529999999999997</v>
      </c>
      <c r="K783" s="79">
        <f t="shared" si="87"/>
        <v>7.7739999999999991</v>
      </c>
      <c r="L783" s="19"/>
    </row>
    <row r="784" spans="1:12" hidden="1" outlineLevel="2">
      <c r="A784" s="71" t="s">
        <v>19</v>
      </c>
      <c r="B784" s="71" t="s">
        <v>266</v>
      </c>
      <c r="C784" s="71" t="s">
        <v>1720</v>
      </c>
      <c r="D784" s="71" t="s">
        <v>635</v>
      </c>
      <c r="E784" s="71" t="s">
        <v>1721</v>
      </c>
      <c r="F784" s="79">
        <v>2.6663249999999996</v>
      </c>
      <c r="G784" s="80"/>
      <c r="H784" s="79">
        <v>3.1754999999999995</v>
      </c>
      <c r="I784" s="81">
        <v>0.40149999999999997</v>
      </c>
      <c r="J784" s="79">
        <v>3.6499999999999998E-2</v>
      </c>
      <c r="K784" s="79">
        <v>0.1825</v>
      </c>
      <c r="L784" s="19"/>
    </row>
    <row r="785" spans="1:12" hidden="1" outlineLevel="2">
      <c r="A785" s="71" t="s">
        <v>19</v>
      </c>
      <c r="B785" s="71" t="s">
        <v>266</v>
      </c>
      <c r="C785" s="71" t="s">
        <v>1720</v>
      </c>
      <c r="D785" s="71" t="s">
        <v>635</v>
      </c>
      <c r="E785" s="71" t="s">
        <v>1722</v>
      </c>
      <c r="F785" s="79">
        <v>2.6663249999999996</v>
      </c>
      <c r="G785" s="80"/>
      <c r="H785" s="79">
        <v>3.1754999999999995</v>
      </c>
      <c r="I785" s="81">
        <v>0.4234</v>
      </c>
      <c r="J785" s="79">
        <v>3.6499999999999998E-2</v>
      </c>
      <c r="K785" s="79">
        <v>0.1825</v>
      </c>
      <c r="L785" s="19"/>
    </row>
    <row r="786" spans="1:12" hidden="1" outlineLevel="2">
      <c r="A786" s="71" t="s">
        <v>19</v>
      </c>
      <c r="B786" s="71" t="s">
        <v>266</v>
      </c>
      <c r="C786" s="71" t="s">
        <v>1720</v>
      </c>
      <c r="D786" s="71" t="s">
        <v>635</v>
      </c>
      <c r="E786" s="71" t="s">
        <v>1723</v>
      </c>
      <c r="F786" s="79">
        <v>2.6663249999999996</v>
      </c>
      <c r="G786" s="80"/>
      <c r="H786" s="79">
        <v>3.1754999999999995</v>
      </c>
      <c r="I786" s="81">
        <v>0.4234</v>
      </c>
      <c r="J786" s="79">
        <v>3.6499999999999998E-2</v>
      </c>
      <c r="K786" s="79">
        <v>0.1825</v>
      </c>
      <c r="L786" s="19"/>
    </row>
    <row r="787" spans="1:12" hidden="1" outlineLevel="2">
      <c r="A787" s="71" t="s">
        <v>19</v>
      </c>
      <c r="B787" s="71" t="s">
        <v>266</v>
      </c>
      <c r="C787" s="71" t="s">
        <v>1720</v>
      </c>
      <c r="D787" s="71" t="s">
        <v>635</v>
      </c>
      <c r="E787" s="71" t="s">
        <v>1724</v>
      </c>
      <c r="F787" s="79">
        <v>2.6663249999999996</v>
      </c>
      <c r="G787" s="80"/>
      <c r="H787" s="79">
        <v>3.1754999999999995</v>
      </c>
      <c r="I787" s="81">
        <v>0.4234</v>
      </c>
      <c r="J787" s="79">
        <v>3.6499999999999998E-2</v>
      </c>
      <c r="K787" s="79">
        <v>0.1825</v>
      </c>
      <c r="L787" s="19"/>
    </row>
    <row r="788" spans="1:12" hidden="1" outlineLevel="2">
      <c r="A788" s="71" t="s">
        <v>19</v>
      </c>
      <c r="B788" s="71" t="s">
        <v>266</v>
      </c>
      <c r="C788" s="71" t="s">
        <v>1720</v>
      </c>
      <c r="D788" s="71" t="s">
        <v>635</v>
      </c>
      <c r="E788" s="71" t="s">
        <v>1725</v>
      </c>
      <c r="F788" s="79">
        <v>4.5624999999999999E-2</v>
      </c>
      <c r="G788" s="80"/>
      <c r="H788" s="79">
        <v>5.475E-2</v>
      </c>
      <c r="I788" s="81">
        <v>7.3000000000000001E-3</v>
      </c>
      <c r="J788" s="79">
        <v>0</v>
      </c>
      <c r="K788" s="79">
        <v>3.65E-3</v>
      </c>
      <c r="L788" s="19"/>
    </row>
    <row r="789" spans="1:12" hidden="1" outlineLevel="2">
      <c r="A789" s="71" t="s">
        <v>19</v>
      </c>
      <c r="B789" s="71" t="s">
        <v>266</v>
      </c>
      <c r="C789" s="71" t="s">
        <v>1720</v>
      </c>
      <c r="D789" s="71" t="s">
        <v>635</v>
      </c>
      <c r="E789" s="71" t="s">
        <v>1726</v>
      </c>
      <c r="F789" s="79">
        <v>4.5624999999999999E-2</v>
      </c>
      <c r="G789" s="80"/>
      <c r="H789" s="79">
        <v>5.475E-2</v>
      </c>
      <c r="I789" s="81">
        <v>7.3000000000000001E-3</v>
      </c>
      <c r="J789" s="79">
        <v>0</v>
      </c>
      <c r="K789" s="79">
        <v>3.65E-3</v>
      </c>
      <c r="L789" s="19"/>
    </row>
    <row r="790" spans="1:12" hidden="1" outlineLevel="2">
      <c r="A790" s="71" t="s">
        <v>19</v>
      </c>
      <c r="B790" s="71" t="s">
        <v>266</v>
      </c>
      <c r="C790" s="71" t="s">
        <v>1720</v>
      </c>
      <c r="D790" s="71" t="s">
        <v>635</v>
      </c>
      <c r="E790" s="71" t="s">
        <v>1727</v>
      </c>
      <c r="F790" s="79">
        <v>0.264625</v>
      </c>
      <c r="G790" s="80"/>
      <c r="H790" s="79">
        <v>0.31572500000000003</v>
      </c>
      <c r="I790" s="81">
        <v>4.1974999999999998E-2</v>
      </c>
      <c r="J790" s="79">
        <v>1.825E-3</v>
      </c>
      <c r="K790" s="79">
        <v>1.8249999999999999E-2</v>
      </c>
      <c r="L790" s="19"/>
    </row>
    <row r="791" spans="1:12" hidden="1" outlineLevel="2">
      <c r="A791" s="71" t="s">
        <v>19</v>
      </c>
      <c r="B791" s="71" t="s">
        <v>266</v>
      </c>
      <c r="C791" s="71" t="s">
        <v>1720</v>
      </c>
      <c r="D791" s="71" t="s">
        <v>635</v>
      </c>
      <c r="E791" s="71" t="s">
        <v>1729</v>
      </c>
      <c r="F791" s="79">
        <v>0.264625</v>
      </c>
      <c r="G791" s="80"/>
      <c r="H791" s="79">
        <v>0.31572500000000003</v>
      </c>
      <c r="I791" s="81">
        <v>4.1974999999999998E-2</v>
      </c>
      <c r="J791" s="79">
        <v>1.825E-3</v>
      </c>
      <c r="K791" s="79">
        <v>1.8249999999999999E-2</v>
      </c>
      <c r="L791" s="19"/>
    </row>
    <row r="792" spans="1:12" hidden="1" outlineLevel="2">
      <c r="A792" s="71" t="s">
        <v>19</v>
      </c>
      <c r="B792" s="71" t="s">
        <v>266</v>
      </c>
      <c r="C792" s="71" t="s">
        <v>1720</v>
      </c>
      <c r="D792" s="71" t="s">
        <v>635</v>
      </c>
      <c r="E792" s="71" t="s">
        <v>1730</v>
      </c>
      <c r="F792" s="79">
        <v>0.10402499999999999</v>
      </c>
      <c r="G792" s="80"/>
      <c r="H792" s="79">
        <v>0.12045</v>
      </c>
      <c r="I792" s="81">
        <v>1.6424999999999999E-2</v>
      </c>
      <c r="J792" s="79">
        <v>0</v>
      </c>
      <c r="K792" s="79">
        <v>7.3000000000000001E-3</v>
      </c>
      <c r="L792" s="19"/>
    </row>
    <row r="793" spans="1:12" hidden="1" outlineLevel="2">
      <c r="A793" s="71" t="s">
        <v>19</v>
      </c>
      <c r="B793" s="71" t="s">
        <v>266</v>
      </c>
      <c r="C793" s="71" t="s">
        <v>1720</v>
      </c>
      <c r="D793" s="71" t="s">
        <v>635</v>
      </c>
      <c r="E793" s="71" t="s">
        <v>1731</v>
      </c>
      <c r="F793" s="79">
        <v>0.10402499999999999</v>
      </c>
      <c r="G793" s="80"/>
      <c r="H793" s="79">
        <v>0.12045</v>
      </c>
      <c r="I793" s="81">
        <v>1.6424999999999999E-2</v>
      </c>
      <c r="J793" s="79">
        <v>0</v>
      </c>
      <c r="K793" s="79">
        <v>7.3000000000000001E-3</v>
      </c>
      <c r="L793" s="19"/>
    </row>
    <row r="794" spans="1:12" hidden="1" outlineLevel="2">
      <c r="A794" s="71" t="s">
        <v>19</v>
      </c>
      <c r="B794" s="71" t="s">
        <v>266</v>
      </c>
      <c r="C794" s="71" t="s">
        <v>1720</v>
      </c>
      <c r="D794" s="71" t="s">
        <v>635</v>
      </c>
      <c r="E794" s="71" t="s">
        <v>1732</v>
      </c>
      <c r="F794" s="79">
        <v>0.10402499999999999</v>
      </c>
      <c r="G794" s="80"/>
      <c r="H794" s="79">
        <v>0.12045</v>
      </c>
      <c r="I794" s="81">
        <v>1.6424999999999999E-2</v>
      </c>
      <c r="J794" s="79">
        <v>0</v>
      </c>
      <c r="K794" s="79">
        <v>7.3000000000000001E-3</v>
      </c>
      <c r="L794" s="19"/>
    </row>
    <row r="795" spans="1:12" hidden="1" outlineLevel="2">
      <c r="A795" s="71" t="s">
        <v>19</v>
      </c>
      <c r="B795" s="71" t="s">
        <v>266</v>
      </c>
      <c r="C795" s="71" t="s">
        <v>1720</v>
      </c>
      <c r="D795" s="71" t="s">
        <v>635</v>
      </c>
      <c r="E795" s="71" t="s">
        <v>1733</v>
      </c>
      <c r="F795" s="79">
        <v>0.10402499999999999</v>
      </c>
      <c r="G795" s="80"/>
      <c r="H795" s="79">
        <v>0.12045</v>
      </c>
      <c r="I795" s="81">
        <v>1.6424999999999999E-2</v>
      </c>
      <c r="J795" s="79">
        <v>0</v>
      </c>
      <c r="K795" s="79">
        <v>7.3000000000000001E-3</v>
      </c>
      <c r="L795" s="19"/>
    </row>
    <row r="796" spans="1:12" hidden="1" outlineLevel="2">
      <c r="A796" s="71" t="s">
        <v>19</v>
      </c>
      <c r="B796" s="71" t="s">
        <v>266</v>
      </c>
      <c r="C796" s="71" t="s">
        <v>1720</v>
      </c>
      <c r="D796" s="71" t="s">
        <v>635</v>
      </c>
      <c r="E796" s="71" t="s">
        <v>1734</v>
      </c>
      <c r="F796" s="79">
        <v>0.10402499999999999</v>
      </c>
      <c r="G796" s="80"/>
      <c r="H796" s="79">
        <v>0.12045</v>
      </c>
      <c r="I796" s="81">
        <v>1.6424999999999999E-2</v>
      </c>
      <c r="J796" s="79">
        <v>0</v>
      </c>
      <c r="K796" s="79">
        <v>7.3000000000000001E-3</v>
      </c>
      <c r="L796" s="19"/>
    </row>
    <row r="797" spans="1:12" hidden="1" outlineLevel="2">
      <c r="A797" s="71" t="s">
        <v>19</v>
      </c>
      <c r="B797" s="71" t="s">
        <v>266</v>
      </c>
      <c r="C797" s="71" t="s">
        <v>1720</v>
      </c>
      <c r="D797" s="71" t="s">
        <v>635</v>
      </c>
      <c r="E797" s="71" t="s">
        <v>1735</v>
      </c>
      <c r="F797" s="79">
        <v>0.10402499999999999</v>
      </c>
      <c r="G797" s="80"/>
      <c r="H797" s="79">
        <v>0.12045</v>
      </c>
      <c r="I797" s="81">
        <v>1.6424999999999999E-2</v>
      </c>
      <c r="J797" s="79">
        <v>0</v>
      </c>
      <c r="K797" s="79">
        <v>7.3000000000000001E-3</v>
      </c>
      <c r="L797" s="19"/>
    </row>
    <row r="798" spans="1:12" hidden="1" outlineLevel="2">
      <c r="A798" s="71" t="s">
        <v>19</v>
      </c>
      <c r="B798" s="71" t="s">
        <v>266</v>
      </c>
      <c r="C798" s="71" t="s">
        <v>1720</v>
      </c>
      <c r="D798" s="71" t="s">
        <v>635</v>
      </c>
      <c r="E798" s="71" t="s">
        <v>1736</v>
      </c>
      <c r="F798" s="79">
        <v>0.10402499999999999</v>
      </c>
      <c r="G798" s="80"/>
      <c r="H798" s="79">
        <v>0.12045</v>
      </c>
      <c r="I798" s="81">
        <v>1.6424999999999999E-2</v>
      </c>
      <c r="J798" s="79">
        <v>0</v>
      </c>
      <c r="K798" s="79">
        <v>7.3000000000000001E-3</v>
      </c>
      <c r="L798" s="19"/>
    </row>
    <row r="799" spans="1:12" hidden="1" outlineLevel="2">
      <c r="A799" s="71" t="s">
        <v>19</v>
      </c>
      <c r="B799" s="71" t="s">
        <v>266</v>
      </c>
      <c r="C799" s="71" t="s">
        <v>1720</v>
      </c>
      <c r="D799" s="71" t="s">
        <v>635</v>
      </c>
      <c r="E799" s="71" t="s">
        <v>1737</v>
      </c>
      <c r="F799" s="79">
        <v>0.10402499999999999</v>
      </c>
      <c r="G799" s="80"/>
      <c r="H799" s="79">
        <v>0.12045</v>
      </c>
      <c r="I799" s="81">
        <v>1.6424999999999999E-2</v>
      </c>
      <c r="J799" s="79">
        <v>0</v>
      </c>
      <c r="K799" s="79">
        <v>7.3000000000000001E-3</v>
      </c>
      <c r="L799" s="19"/>
    </row>
    <row r="800" spans="1:12" hidden="1" outlineLevel="2">
      <c r="A800" s="71" t="s">
        <v>19</v>
      </c>
      <c r="B800" s="71" t="s">
        <v>266</v>
      </c>
      <c r="C800" s="71" t="s">
        <v>1720</v>
      </c>
      <c r="D800" s="71" t="s">
        <v>635</v>
      </c>
      <c r="E800" s="71" t="s">
        <v>1738</v>
      </c>
      <c r="F800" s="79">
        <v>0.1825</v>
      </c>
      <c r="G800" s="80"/>
      <c r="H800" s="79">
        <v>0.21534999999999999</v>
      </c>
      <c r="I800" s="81">
        <v>2.9200000000000004E-2</v>
      </c>
      <c r="J800" s="79">
        <v>1.825E-3</v>
      </c>
      <c r="K800" s="79">
        <v>1.2775E-2</v>
      </c>
      <c r="L800" s="19"/>
    </row>
    <row r="801" spans="1:12" hidden="1" outlineLevel="2">
      <c r="A801" s="71" t="s">
        <v>19</v>
      </c>
      <c r="B801" s="71" t="s">
        <v>266</v>
      </c>
      <c r="C801" s="71" t="s">
        <v>1720</v>
      </c>
      <c r="D801" s="71" t="s">
        <v>635</v>
      </c>
      <c r="E801" s="71" t="s">
        <v>1739</v>
      </c>
      <c r="F801" s="79">
        <v>7.2999999999999995E-2</v>
      </c>
      <c r="G801" s="80"/>
      <c r="H801" s="79">
        <v>8.577499999999999E-2</v>
      </c>
      <c r="I801" s="81">
        <v>1.2775E-2</v>
      </c>
      <c r="J801" s="79">
        <v>0</v>
      </c>
      <c r="K801" s="79">
        <v>5.4749999999999998E-3</v>
      </c>
      <c r="L801" s="19"/>
    </row>
    <row r="802" spans="1:12" hidden="1" outlineLevel="2">
      <c r="A802" s="71" t="s">
        <v>19</v>
      </c>
      <c r="B802" s="71" t="s">
        <v>266</v>
      </c>
      <c r="C802" s="71" t="s">
        <v>1720</v>
      </c>
      <c r="D802" s="71" t="s">
        <v>635</v>
      </c>
      <c r="E802" s="71" t="s">
        <v>1740</v>
      </c>
      <c r="F802" s="79">
        <v>7.2999999999999995E-2</v>
      </c>
      <c r="G802" s="80"/>
      <c r="H802" s="79">
        <v>8.577499999999999E-2</v>
      </c>
      <c r="I802" s="81">
        <v>1.2775E-2</v>
      </c>
      <c r="J802" s="79">
        <v>0</v>
      </c>
      <c r="K802" s="79">
        <v>5.4749999999999998E-3</v>
      </c>
      <c r="L802" s="19"/>
    </row>
    <row r="803" spans="1:12" hidden="1" outlineLevel="2">
      <c r="A803" s="71" t="s">
        <v>19</v>
      </c>
      <c r="B803" s="71" t="s">
        <v>266</v>
      </c>
      <c r="C803" s="71" t="s">
        <v>1720</v>
      </c>
      <c r="D803" s="71" t="s">
        <v>635</v>
      </c>
      <c r="E803" s="71" t="s">
        <v>1741</v>
      </c>
      <c r="F803" s="79">
        <v>7.2999999999999995E-2</v>
      </c>
      <c r="G803" s="80"/>
      <c r="H803" s="79">
        <v>8.577499999999999E-2</v>
      </c>
      <c r="I803" s="81">
        <v>1.2775E-2</v>
      </c>
      <c r="J803" s="79">
        <v>0</v>
      </c>
      <c r="K803" s="79">
        <v>5.4749999999999998E-3</v>
      </c>
      <c r="L803" s="19"/>
    </row>
    <row r="804" spans="1:12" hidden="1" outlineLevel="2">
      <c r="A804" s="71" t="s">
        <v>19</v>
      </c>
      <c r="B804" s="71" t="s">
        <v>266</v>
      </c>
      <c r="C804" s="71" t="s">
        <v>1720</v>
      </c>
      <c r="D804" s="71" t="s">
        <v>635</v>
      </c>
      <c r="E804" s="71" t="s">
        <v>1742</v>
      </c>
      <c r="F804" s="79">
        <v>7.2999999999999995E-2</v>
      </c>
      <c r="G804" s="80"/>
      <c r="H804" s="79">
        <v>8.577499999999999E-2</v>
      </c>
      <c r="I804" s="81">
        <v>1.2775E-2</v>
      </c>
      <c r="J804" s="79">
        <v>0</v>
      </c>
      <c r="K804" s="79">
        <v>5.4749999999999998E-3</v>
      </c>
      <c r="L804" s="19"/>
    </row>
    <row r="805" spans="1:12" hidden="1" outlineLevel="2">
      <c r="A805" s="71" t="s">
        <v>19</v>
      </c>
      <c r="B805" s="71" t="s">
        <v>266</v>
      </c>
      <c r="C805" s="71" t="s">
        <v>1720</v>
      </c>
      <c r="D805" s="71" t="s">
        <v>635</v>
      </c>
      <c r="E805" s="71" t="s">
        <v>1743</v>
      </c>
      <c r="F805" s="79">
        <v>5.11E-2</v>
      </c>
      <c r="G805" s="80"/>
      <c r="H805" s="79">
        <v>6.0225000000000001E-2</v>
      </c>
      <c r="I805" s="81">
        <v>9.1249999999999994E-3</v>
      </c>
      <c r="J805" s="79">
        <v>0</v>
      </c>
      <c r="K805" s="79">
        <v>3.65E-3</v>
      </c>
      <c r="L805" s="19"/>
    </row>
    <row r="806" spans="1:12" hidden="1" outlineLevel="2">
      <c r="A806" s="71" t="s">
        <v>19</v>
      </c>
      <c r="B806" s="71" t="s">
        <v>266</v>
      </c>
      <c r="C806" s="71" t="s">
        <v>1720</v>
      </c>
      <c r="D806" s="71" t="s">
        <v>635</v>
      </c>
      <c r="E806" s="71" t="s">
        <v>1744</v>
      </c>
      <c r="F806" s="79">
        <v>5.11E-2</v>
      </c>
      <c r="G806" s="80"/>
      <c r="H806" s="79">
        <v>6.0225000000000001E-2</v>
      </c>
      <c r="I806" s="81">
        <v>9.1249999999999994E-3</v>
      </c>
      <c r="J806" s="79">
        <v>0</v>
      </c>
      <c r="K806" s="79">
        <v>3.65E-3</v>
      </c>
      <c r="L806" s="19"/>
    </row>
    <row r="807" spans="1:12" hidden="1" outlineLevel="2">
      <c r="A807" s="71" t="s">
        <v>19</v>
      </c>
      <c r="B807" s="71" t="s">
        <v>266</v>
      </c>
      <c r="C807" s="71" t="s">
        <v>1720</v>
      </c>
      <c r="D807" s="71" t="s">
        <v>635</v>
      </c>
      <c r="E807" s="71" t="s">
        <v>1745</v>
      </c>
      <c r="F807" s="79">
        <v>5.11E-2</v>
      </c>
      <c r="G807" s="80"/>
      <c r="H807" s="79">
        <v>6.0225000000000001E-2</v>
      </c>
      <c r="I807" s="81">
        <v>9.1249999999999994E-3</v>
      </c>
      <c r="J807" s="79">
        <v>0</v>
      </c>
      <c r="K807" s="79">
        <v>3.65E-3</v>
      </c>
      <c r="L807" s="19"/>
    </row>
    <row r="808" spans="1:12" hidden="1" outlineLevel="2">
      <c r="A808" s="71" t="s">
        <v>19</v>
      </c>
      <c r="B808" s="71" t="s">
        <v>266</v>
      </c>
      <c r="C808" s="71" t="s">
        <v>1720</v>
      </c>
      <c r="D808" s="71" t="s">
        <v>635</v>
      </c>
      <c r="E808" s="71" t="s">
        <v>1746</v>
      </c>
      <c r="F808" s="79">
        <v>5.11E-2</v>
      </c>
      <c r="G808" s="80"/>
      <c r="H808" s="79">
        <v>6.0225000000000001E-2</v>
      </c>
      <c r="I808" s="81">
        <v>9.1249999999999994E-3</v>
      </c>
      <c r="J808" s="79">
        <v>0</v>
      </c>
      <c r="K808" s="79">
        <v>3.65E-3</v>
      </c>
      <c r="L808" s="19"/>
    </row>
    <row r="809" spans="1:12" hidden="1" outlineLevel="2">
      <c r="A809" s="71" t="s">
        <v>19</v>
      </c>
      <c r="B809" s="71" t="s">
        <v>266</v>
      </c>
      <c r="C809" s="71" t="s">
        <v>1720</v>
      </c>
      <c r="D809" s="71" t="s">
        <v>635</v>
      </c>
      <c r="E809" s="71" t="s">
        <v>1747</v>
      </c>
      <c r="F809" s="79">
        <v>5.11E-2</v>
      </c>
      <c r="G809" s="80"/>
      <c r="H809" s="79">
        <v>6.0225000000000001E-2</v>
      </c>
      <c r="I809" s="81">
        <v>9.1249999999999994E-3</v>
      </c>
      <c r="J809" s="79">
        <v>0</v>
      </c>
      <c r="K809" s="79">
        <v>3.65E-3</v>
      </c>
      <c r="L809" s="19"/>
    </row>
    <row r="810" spans="1:12" hidden="1" outlineLevel="2">
      <c r="A810" s="71" t="s">
        <v>19</v>
      </c>
      <c r="B810" s="71" t="s">
        <v>266</v>
      </c>
      <c r="C810" s="71" t="s">
        <v>1720</v>
      </c>
      <c r="D810" s="71" t="s">
        <v>635</v>
      </c>
      <c r="E810" s="71" t="s">
        <v>1748</v>
      </c>
      <c r="F810" s="79">
        <v>4.0149999999999998E-2</v>
      </c>
      <c r="G810" s="80"/>
      <c r="H810" s="79">
        <v>4.7450000000000006E-2</v>
      </c>
      <c r="I810" s="81">
        <v>5.4749999999999998E-3</v>
      </c>
      <c r="J810" s="79">
        <v>0</v>
      </c>
      <c r="K810" s="79">
        <v>1.825E-3</v>
      </c>
      <c r="L810" s="19"/>
    </row>
    <row r="811" spans="1:12" hidden="1" outlineLevel="2">
      <c r="A811" s="71" t="s">
        <v>19</v>
      </c>
      <c r="B811" s="71" t="s">
        <v>266</v>
      </c>
      <c r="C811" s="71" t="s">
        <v>1720</v>
      </c>
      <c r="D811" s="71" t="s">
        <v>635</v>
      </c>
      <c r="E811" s="71" t="s">
        <v>1749</v>
      </c>
      <c r="F811" s="79">
        <v>4.0149999999999998E-2</v>
      </c>
      <c r="G811" s="80"/>
      <c r="H811" s="79">
        <v>4.7450000000000006E-2</v>
      </c>
      <c r="I811" s="81">
        <v>5.4749999999999998E-3</v>
      </c>
      <c r="J811" s="79">
        <v>0</v>
      </c>
      <c r="K811" s="79">
        <v>1.825E-3</v>
      </c>
      <c r="L811" s="19"/>
    </row>
    <row r="812" spans="1:12" hidden="1" outlineLevel="2">
      <c r="A812" s="71" t="s">
        <v>19</v>
      </c>
      <c r="B812" s="71" t="s">
        <v>266</v>
      </c>
      <c r="C812" s="71" t="s">
        <v>1720</v>
      </c>
      <c r="D812" s="71" t="s">
        <v>635</v>
      </c>
      <c r="E812" s="71" t="s">
        <v>1750</v>
      </c>
      <c r="F812" s="79">
        <v>4.0149999999999998E-2</v>
      </c>
      <c r="G812" s="80"/>
      <c r="H812" s="79">
        <v>4.7450000000000006E-2</v>
      </c>
      <c r="I812" s="81">
        <v>5.4749999999999998E-3</v>
      </c>
      <c r="J812" s="79">
        <v>0</v>
      </c>
      <c r="K812" s="79">
        <v>1.825E-3</v>
      </c>
      <c r="L812" s="19"/>
    </row>
    <row r="813" spans="1:12" hidden="1" outlineLevel="2">
      <c r="A813" s="71" t="s">
        <v>19</v>
      </c>
      <c r="B813" s="71" t="s">
        <v>266</v>
      </c>
      <c r="C813" s="71" t="s">
        <v>1720</v>
      </c>
      <c r="D813" s="71" t="s">
        <v>635</v>
      </c>
      <c r="E813" s="71" t="s">
        <v>1751</v>
      </c>
      <c r="F813" s="79">
        <v>4.0149999999999998E-2</v>
      </c>
      <c r="G813" s="80"/>
      <c r="H813" s="79">
        <v>4.7450000000000006E-2</v>
      </c>
      <c r="I813" s="81">
        <v>5.4749999999999998E-3</v>
      </c>
      <c r="J813" s="79">
        <v>0</v>
      </c>
      <c r="K813" s="79">
        <v>1.825E-3</v>
      </c>
      <c r="L813" s="19"/>
    </row>
    <row r="814" spans="1:12" hidden="1" outlineLevel="2">
      <c r="A814" s="71" t="s">
        <v>19</v>
      </c>
      <c r="B814" s="71" t="s">
        <v>266</v>
      </c>
      <c r="C814" s="71" t="s">
        <v>1720</v>
      </c>
      <c r="D814" s="71" t="s">
        <v>635</v>
      </c>
      <c r="E814" s="71" t="s">
        <v>1752</v>
      </c>
      <c r="F814" s="79">
        <v>2.1749999999999999E-2</v>
      </c>
      <c r="G814" s="80"/>
      <c r="H814" s="79">
        <v>2.5500000000000002E-2</v>
      </c>
      <c r="I814" s="81">
        <v>3.7499999999999999E-3</v>
      </c>
      <c r="J814" s="79">
        <v>0</v>
      </c>
      <c r="K814" s="79">
        <v>1.5E-3</v>
      </c>
      <c r="L814" s="19"/>
    </row>
    <row r="815" spans="1:12" hidden="1" outlineLevel="2">
      <c r="A815" s="71" t="s">
        <v>19</v>
      </c>
      <c r="B815" s="71" t="s">
        <v>266</v>
      </c>
      <c r="C815" s="71" t="s">
        <v>1720</v>
      </c>
      <c r="D815" s="71" t="s">
        <v>635</v>
      </c>
      <c r="E815" s="71" t="s">
        <v>1753</v>
      </c>
      <c r="F815" s="79">
        <v>2.1749999999999999E-2</v>
      </c>
      <c r="G815" s="80"/>
      <c r="H815" s="79">
        <v>2.5500000000000002E-2</v>
      </c>
      <c r="I815" s="81">
        <v>3.7499999999999999E-3</v>
      </c>
      <c r="J815" s="79">
        <v>0</v>
      </c>
      <c r="K815" s="79">
        <v>1.5E-3</v>
      </c>
      <c r="L815" s="19"/>
    </row>
    <row r="816" spans="1:12" hidden="1" outlineLevel="2">
      <c r="A816" s="71" t="s">
        <v>19</v>
      </c>
      <c r="B816" s="71" t="s">
        <v>266</v>
      </c>
      <c r="C816" s="71" t="s">
        <v>1720</v>
      </c>
      <c r="D816" s="71" t="s">
        <v>635</v>
      </c>
      <c r="E816" s="71" t="s">
        <v>1754</v>
      </c>
      <c r="F816" s="79">
        <v>2.4272499999999999</v>
      </c>
      <c r="G816" s="80"/>
      <c r="H816" s="79">
        <v>16.224250000000001</v>
      </c>
      <c r="I816" s="81">
        <v>1.8304749999999999</v>
      </c>
      <c r="J816" s="79">
        <v>0.51829999999999998</v>
      </c>
      <c r="K816" s="79">
        <v>0.33945000000000003</v>
      </c>
      <c r="L816" s="19"/>
    </row>
    <row r="817" spans="1:12" hidden="1" outlineLevel="2">
      <c r="A817" s="71" t="s">
        <v>19</v>
      </c>
      <c r="B817" s="71" t="s">
        <v>266</v>
      </c>
      <c r="C817" s="71" t="s">
        <v>1720</v>
      </c>
      <c r="D817" s="71" t="s">
        <v>635</v>
      </c>
      <c r="E817" s="71" t="s">
        <v>1755</v>
      </c>
      <c r="F817" s="79">
        <v>2.2099999999999998E-2</v>
      </c>
      <c r="G817" s="80"/>
      <c r="H817" s="79">
        <v>8.2420000000000007E-2</v>
      </c>
      <c r="I817" s="81">
        <v>2.6000000000000003E-4</v>
      </c>
      <c r="J817" s="79">
        <v>7.7999999999999996E-3</v>
      </c>
      <c r="K817" s="79">
        <v>2.5999999999999999E-3</v>
      </c>
      <c r="L817" s="19"/>
    </row>
    <row r="818" spans="1:12" outlineLevel="1" collapsed="1">
      <c r="A818" s="71"/>
      <c r="B818" s="73" t="s">
        <v>2534</v>
      </c>
      <c r="C818" s="71"/>
      <c r="D818" s="71"/>
      <c r="E818" s="71"/>
      <c r="F818" s="79">
        <f t="shared" ref="F818:K818" si="88">SUBTOTAL(9,F784:F817)</f>
        <v>15.501450000000004</v>
      </c>
      <c r="G818" s="80">
        <f t="shared" si="88"/>
        <v>0</v>
      </c>
      <c r="H818" s="79">
        <f t="shared" si="88"/>
        <v>31.813594999999999</v>
      </c>
      <c r="I818" s="81">
        <f t="shared" si="88"/>
        <v>3.8877100000000002</v>
      </c>
      <c r="J818" s="79">
        <f t="shared" si="88"/>
        <v>0.67757500000000004</v>
      </c>
      <c r="K818" s="79">
        <f t="shared" si="88"/>
        <v>1.2374749999999997</v>
      </c>
      <c r="L818" s="19"/>
    </row>
    <row r="819" spans="1:12" hidden="1" outlineLevel="2">
      <c r="A819" s="71" t="s">
        <v>19</v>
      </c>
      <c r="B819" s="71" t="s">
        <v>267</v>
      </c>
      <c r="C819" s="71" t="s">
        <v>1756</v>
      </c>
      <c r="D819" s="71" t="s">
        <v>635</v>
      </c>
      <c r="E819" s="71" t="s">
        <v>1757</v>
      </c>
      <c r="F819" s="79">
        <v>0</v>
      </c>
      <c r="G819" s="80"/>
      <c r="H819" s="79">
        <v>0</v>
      </c>
      <c r="I819" s="81">
        <v>0</v>
      </c>
      <c r="J819" s="79">
        <v>0</v>
      </c>
      <c r="K819" s="79">
        <v>0.77197500000000008</v>
      </c>
      <c r="L819" s="19"/>
    </row>
    <row r="820" spans="1:12" hidden="1" outlineLevel="2">
      <c r="A820" s="71" t="s">
        <v>19</v>
      </c>
      <c r="B820" s="71" t="s">
        <v>267</v>
      </c>
      <c r="C820" s="71" t="s">
        <v>1756</v>
      </c>
      <c r="D820" s="71" t="s">
        <v>635</v>
      </c>
      <c r="E820" s="71" t="s">
        <v>1759</v>
      </c>
      <c r="F820" s="79">
        <v>0</v>
      </c>
      <c r="G820" s="80"/>
      <c r="H820" s="79">
        <v>0</v>
      </c>
      <c r="I820" s="81">
        <v>0</v>
      </c>
      <c r="J820" s="79">
        <v>0</v>
      </c>
      <c r="K820" s="79">
        <v>0</v>
      </c>
      <c r="L820" s="19"/>
    </row>
    <row r="821" spans="1:12" hidden="1" outlineLevel="2">
      <c r="A821" s="71" t="s">
        <v>19</v>
      </c>
      <c r="B821" s="71" t="s">
        <v>267</v>
      </c>
      <c r="C821" s="71" t="s">
        <v>1756</v>
      </c>
      <c r="D821" s="71" t="s">
        <v>635</v>
      </c>
      <c r="E821" s="71" t="s">
        <v>1761</v>
      </c>
      <c r="F821" s="79">
        <v>1.9800000000000002E-2</v>
      </c>
      <c r="G821" s="80"/>
      <c r="H821" s="79">
        <v>8.2439999999999999E-2</v>
      </c>
      <c r="I821" s="81">
        <v>1.044E-2</v>
      </c>
      <c r="J821" s="79">
        <v>3.0600000000000002E-3</v>
      </c>
      <c r="K821" s="79">
        <v>1.2240000000000001E-2</v>
      </c>
      <c r="L821" s="19"/>
    </row>
    <row r="822" spans="1:12" outlineLevel="1" collapsed="1">
      <c r="A822" s="71"/>
      <c r="B822" s="73" t="s">
        <v>2535</v>
      </c>
      <c r="C822" s="71"/>
      <c r="D822" s="71"/>
      <c r="E822" s="71"/>
      <c r="F822" s="79">
        <f t="shared" ref="F822:K822" si="89">SUBTOTAL(9,F819:F821)</f>
        <v>1.9800000000000002E-2</v>
      </c>
      <c r="G822" s="80">
        <f t="shared" si="89"/>
        <v>0</v>
      </c>
      <c r="H822" s="79">
        <f t="shared" si="89"/>
        <v>8.2439999999999999E-2</v>
      </c>
      <c r="I822" s="81">
        <f t="shared" si="89"/>
        <v>1.044E-2</v>
      </c>
      <c r="J822" s="79">
        <f t="shared" si="89"/>
        <v>3.0600000000000002E-3</v>
      </c>
      <c r="K822" s="79">
        <f t="shared" si="89"/>
        <v>0.78421500000000011</v>
      </c>
      <c r="L822" s="19"/>
    </row>
    <row r="823" spans="1:12" hidden="1" outlineLevel="2">
      <c r="A823" s="71" t="s">
        <v>19</v>
      </c>
      <c r="B823" s="71" t="s">
        <v>268</v>
      </c>
      <c r="C823" s="71" t="s">
        <v>1762</v>
      </c>
      <c r="D823" s="71" t="s">
        <v>635</v>
      </c>
      <c r="E823" s="71" t="s">
        <v>1763</v>
      </c>
      <c r="F823" s="79">
        <v>2.4480000000000002E-2</v>
      </c>
      <c r="G823" s="80"/>
      <c r="H823" s="79">
        <v>2.9160000000000005E-2</v>
      </c>
      <c r="I823" s="81">
        <v>2.0249999999999999E-3</v>
      </c>
      <c r="J823" s="79">
        <v>1.7999999999999998E-4</v>
      </c>
      <c r="K823" s="79">
        <v>1.6199999999999999E-3</v>
      </c>
      <c r="L823" s="19"/>
    </row>
    <row r="824" spans="1:12" hidden="1" outlineLevel="2">
      <c r="A824" s="71" t="s">
        <v>19</v>
      </c>
      <c r="B824" s="71" t="s">
        <v>268</v>
      </c>
      <c r="C824" s="71" t="s">
        <v>1762</v>
      </c>
      <c r="D824" s="71" t="s">
        <v>635</v>
      </c>
      <c r="E824" s="71" t="s">
        <v>1764</v>
      </c>
      <c r="F824" s="79">
        <v>0</v>
      </c>
      <c r="G824" s="80"/>
      <c r="H824" s="79">
        <v>0</v>
      </c>
      <c r="I824" s="81">
        <v>0</v>
      </c>
      <c r="J824" s="79">
        <v>0</v>
      </c>
      <c r="K824" s="79">
        <v>0</v>
      </c>
      <c r="L824" s="19"/>
    </row>
    <row r="825" spans="1:12" hidden="1" outlineLevel="2">
      <c r="A825" s="71" t="s">
        <v>19</v>
      </c>
      <c r="B825" s="71" t="s">
        <v>268</v>
      </c>
      <c r="C825" s="71" t="s">
        <v>1762</v>
      </c>
      <c r="D825" s="71" t="s">
        <v>635</v>
      </c>
      <c r="E825" s="71" t="s">
        <v>1765</v>
      </c>
      <c r="F825" s="79">
        <v>3.4758499999999999</v>
      </c>
      <c r="G825" s="80"/>
      <c r="H825" s="79">
        <v>4.1380499999999998</v>
      </c>
      <c r="I825" s="81">
        <v>4.3424499999999995</v>
      </c>
      <c r="J825" s="79">
        <v>2.4849999999999997E-2</v>
      </c>
      <c r="K825" s="79">
        <v>2.0538000000000003</v>
      </c>
      <c r="L825" s="19"/>
    </row>
    <row r="826" spans="1:12" hidden="1" outlineLevel="2">
      <c r="A826" s="71" t="s">
        <v>19</v>
      </c>
      <c r="B826" s="71" t="s">
        <v>268</v>
      </c>
      <c r="C826" s="71" t="s">
        <v>1762</v>
      </c>
      <c r="D826" s="71" t="s">
        <v>635</v>
      </c>
      <c r="E826" s="71" t="s">
        <v>1767</v>
      </c>
      <c r="F826" s="79">
        <v>0</v>
      </c>
      <c r="G826" s="80"/>
      <c r="H826" s="79">
        <v>0</v>
      </c>
      <c r="I826" s="81">
        <v>0.63125500000000001</v>
      </c>
      <c r="J826" s="79">
        <v>0</v>
      </c>
      <c r="K826" s="79">
        <v>0</v>
      </c>
      <c r="L826" s="19"/>
    </row>
    <row r="827" spans="1:12" hidden="1" outlineLevel="2">
      <c r="A827" s="71" t="s">
        <v>19</v>
      </c>
      <c r="B827" s="71" t="s">
        <v>268</v>
      </c>
      <c r="C827" s="71" t="s">
        <v>1762</v>
      </c>
      <c r="D827" s="71" t="s">
        <v>635</v>
      </c>
      <c r="E827" s="71" t="s">
        <v>1769</v>
      </c>
      <c r="F827" s="79">
        <v>4.6222149999999997</v>
      </c>
      <c r="G827" s="80"/>
      <c r="H827" s="79">
        <v>5.5028999999999995</v>
      </c>
      <c r="I827" s="81">
        <v>5.59572</v>
      </c>
      <c r="J827" s="79">
        <v>3.3149999999999999E-2</v>
      </c>
      <c r="K827" s="79">
        <v>0.30277000000000004</v>
      </c>
      <c r="L827" s="19"/>
    </row>
    <row r="828" spans="1:12" hidden="1" outlineLevel="2">
      <c r="A828" s="71" t="s">
        <v>19</v>
      </c>
      <c r="B828" s="71" t="s">
        <v>268</v>
      </c>
      <c r="C828" s="71" t="s">
        <v>1762</v>
      </c>
      <c r="D828" s="71" t="s">
        <v>635</v>
      </c>
      <c r="E828" s="71" t="s">
        <v>1770</v>
      </c>
      <c r="F828" s="79">
        <v>1.7929999999999998E-2</v>
      </c>
      <c r="G828" s="80"/>
      <c r="H828" s="79">
        <v>2.2005000000000004E-2</v>
      </c>
      <c r="I828" s="81">
        <v>1.7245400000000002</v>
      </c>
      <c r="J828" s="79">
        <v>0</v>
      </c>
      <c r="K828" s="79">
        <v>8.1500000000000008E-4</v>
      </c>
      <c r="L828" s="19"/>
    </row>
    <row r="829" spans="1:12" hidden="1" outlineLevel="2">
      <c r="A829" s="71" t="s">
        <v>19</v>
      </c>
      <c r="B829" s="71" t="s">
        <v>268</v>
      </c>
      <c r="C829" s="71" t="s">
        <v>1762</v>
      </c>
      <c r="D829" s="71" t="s">
        <v>635</v>
      </c>
      <c r="E829" s="71" t="s">
        <v>1771</v>
      </c>
      <c r="F829" s="79">
        <v>0</v>
      </c>
      <c r="G829" s="80"/>
      <c r="H829" s="79">
        <v>0</v>
      </c>
      <c r="I829" s="81">
        <v>0.56574999999999998</v>
      </c>
      <c r="J829" s="79">
        <v>0</v>
      </c>
      <c r="K829" s="79">
        <v>0</v>
      </c>
      <c r="L829" s="19"/>
    </row>
    <row r="830" spans="1:12" hidden="1" outlineLevel="2">
      <c r="A830" s="71" t="s">
        <v>19</v>
      </c>
      <c r="B830" s="71" t="s">
        <v>268</v>
      </c>
      <c r="C830" s="71" t="s">
        <v>1762</v>
      </c>
      <c r="D830" s="71" t="s">
        <v>635</v>
      </c>
      <c r="E830" s="71" t="s">
        <v>1773</v>
      </c>
      <c r="F830" s="79">
        <v>0</v>
      </c>
      <c r="G830" s="80"/>
      <c r="H830" s="79">
        <v>0</v>
      </c>
      <c r="I830" s="81">
        <v>0</v>
      </c>
      <c r="J830" s="79">
        <v>0</v>
      </c>
      <c r="K830" s="79">
        <v>0.16315000000000002</v>
      </c>
      <c r="L830" s="19"/>
    </row>
    <row r="831" spans="1:12" hidden="1" outlineLevel="2">
      <c r="A831" s="71" t="s">
        <v>19</v>
      </c>
      <c r="B831" s="71" t="s">
        <v>268</v>
      </c>
      <c r="C831" s="71" t="s">
        <v>1762</v>
      </c>
      <c r="D831" s="71" t="s">
        <v>635</v>
      </c>
      <c r="E831" s="71" t="s">
        <v>1774</v>
      </c>
      <c r="F831" s="79">
        <v>0</v>
      </c>
      <c r="G831" s="80"/>
      <c r="H831" s="79">
        <v>0</v>
      </c>
      <c r="I831" s="81">
        <v>0</v>
      </c>
      <c r="J831" s="79">
        <v>0</v>
      </c>
      <c r="K831" s="79">
        <v>0</v>
      </c>
      <c r="L831" s="19"/>
    </row>
    <row r="832" spans="1:12" outlineLevel="1" collapsed="1">
      <c r="A832" s="71"/>
      <c r="B832" s="73" t="s">
        <v>2536</v>
      </c>
      <c r="C832" s="71"/>
      <c r="D832" s="71"/>
      <c r="E832" s="71"/>
      <c r="F832" s="79">
        <f t="shared" ref="F832:K832" si="90">SUBTOTAL(9,F823:F831)</f>
        <v>8.1404749999999986</v>
      </c>
      <c r="G832" s="80">
        <f t="shared" si="90"/>
        <v>0</v>
      </c>
      <c r="H832" s="79">
        <f t="shared" si="90"/>
        <v>9.6921149999999994</v>
      </c>
      <c r="I832" s="81">
        <f t="shared" si="90"/>
        <v>12.861739999999999</v>
      </c>
      <c r="J832" s="79">
        <f t="shared" si="90"/>
        <v>5.8179999999999996E-2</v>
      </c>
      <c r="K832" s="79">
        <f t="shared" si="90"/>
        <v>2.5221550000000001</v>
      </c>
      <c r="L832" s="19"/>
    </row>
    <row r="833" spans="1:12" hidden="1" outlineLevel="2">
      <c r="A833" s="71" t="s">
        <v>19</v>
      </c>
      <c r="B833" s="71" t="s">
        <v>269</v>
      </c>
      <c r="C833" s="71" t="s">
        <v>1776</v>
      </c>
      <c r="D833" s="71" t="s">
        <v>635</v>
      </c>
      <c r="E833" s="71" t="s">
        <v>1777</v>
      </c>
      <c r="F833" s="79">
        <v>16.099967499999998</v>
      </c>
      <c r="G833" s="80"/>
      <c r="H833" s="79">
        <v>6.3875000000000002</v>
      </c>
      <c r="I833" s="81">
        <v>0</v>
      </c>
      <c r="J833" s="79">
        <v>0</v>
      </c>
      <c r="K833" s="79">
        <v>49.822499999999998</v>
      </c>
      <c r="L833" s="19"/>
    </row>
    <row r="834" spans="1:12" outlineLevel="1" collapsed="1">
      <c r="A834" s="71"/>
      <c r="B834" s="73" t="s">
        <v>2537</v>
      </c>
      <c r="C834" s="71"/>
      <c r="D834" s="71"/>
      <c r="E834" s="71"/>
      <c r="F834" s="79">
        <f t="shared" ref="F834:K834" si="91">SUBTOTAL(9,F833:F833)</f>
        <v>16.099967499999998</v>
      </c>
      <c r="G834" s="80">
        <f t="shared" si="91"/>
        <v>0</v>
      </c>
      <c r="H834" s="79">
        <f t="shared" si="91"/>
        <v>6.3875000000000002</v>
      </c>
      <c r="I834" s="81">
        <f t="shared" si="91"/>
        <v>0</v>
      </c>
      <c r="J834" s="79">
        <f t="shared" si="91"/>
        <v>0</v>
      </c>
      <c r="K834" s="79">
        <f t="shared" si="91"/>
        <v>49.822499999999998</v>
      </c>
      <c r="L834" s="19"/>
    </row>
    <row r="835" spans="1:12" hidden="1" outlineLevel="2">
      <c r="A835" s="71" t="s">
        <v>19</v>
      </c>
      <c r="B835" s="71" t="s">
        <v>270</v>
      </c>
      <c r="C835" s="71" t="s">
        <v>1778</v>
      </c>
      <c r="D835" s="71" t="s">
        <v>635</v>
      </c>
      <c r="E835" s="71" t="s">
        <v>1779</v>
      </c>
      <c r="F835" s="79">
        <v>8.0117499999999993</v>
      </c>
      <c r="G835" s="80"/>
      <c r="H835" s="79">
        <v>5.0954000000000006</v>
      </c>
      <c r="I835" s="81">
        <v>0.62597500000000006</v>
      </c>
      <c r="J835" s="79">
        <v>0.33579999999999999</v>
      </c>
      <c r="K835" s="79">
        <v>0.51829999999999998</v>
      </c>
      <c r="L835" s="19"/>
    </row>
    <row r="836" spans="1:12" hidden="1" outlineLevel="2">
      <c r="A836" s="71" t="s">
        <v>19</v>
      </c>
      <c r="B836" s="71" t="s">
        <v>270</v>
      </c>
      <c r="C836" s="71" t="s">
        <v>1778</v>
      </c>
      <c r="D836" s="71" t="s">
        <v>635</v>
      </c>
      <c r="E836" s="71" t="s">
        <v>1780</v>
      </c>
      <c r="F836" s="79">
        <v>0</v>
      </c>
      <c r="G836" s="80"/>
      <c r="H836" s="79">
        <v>0</v>
      </c>
      <c r="I836" s="81">
        <v>0.21</v>
      </c>
      <c r="J836" s="79">
        <v>0</v>
      </c>
      <c r="K836" s="79">
        <v>9.6381599999999992</v>
      </c>
      <c r="L836" s="19"/>
    </row>
    <row r="837" spans="1:12" hidden="1" outlineLevel="2">
      <c r="A837" s="71" t="s">
        <v>19</v>
      </c>
      <c r="B837" s="71" t="s">
        <v>270</v>
      </c>
      <c r="C837" s="71" t="s">
        <v>1778</v>
      </c>
      <c r="D837" s="71" t="s">
        <v>635</v>
      </c>
      <c r="E837" s="71" t="s">
        <v>1782</v>
      </c>
      <c r="F837" s="79">
        <v>0</v>
      </c>
      <c r="G837" s="80"/>
      <c r="H837" s="79">
        <v>0</v>
      </c>
      <c r="I837" s="81">
        <v>6.1089999999999998E-2</v>
      </c>
      <c r="J837" s="79">
        <v>7.4499999999999997E-2</v>
      </c>
      <c r="K837" s="79">
        <v>5.96E-2</v>
      </c>
      <c r="L837" s="19"/>
    </row>
    <row r="838" spans="1:12" hidden="1" outlineLevel="2">
      <c r="A838" s="71" t="s">
        <v>19</v>
      </c>
      <c r="B838" s="71" t="s">
        <v>270</v>
      </c>
      <c r="C838" s="71" t="s">
        <v>1778</v>
      </c>
      <c r="D838" s="71" t="s">
        <v>635</v>
      </c>
      <c r="E838" s="71" t="s">
        <v>1784</v>
      </c>
      <c r="F838" s="79">
        <v>0</v>
      </c>
      <c r="G838" s="80"/>
      <c r="H838" s="79">
        <v>0</v>
      </c>
      <c r="I838" s="81">
        <v>0</v>
      </c>
      <c r="J838" s="79">
        <v>0</v>
      </c>
      <c r="K838" s="79">
        <v>2.92E-2</v>
      </c>
      <c r="L838" s="19"/>
    </row>
    <row r="839" spans="1:12" outlineLevel="1" collapsed="1">
      <c r="A839" s="71"/>
      <c r="B839" s="73" t="s">
        <v>2538</v>
      </c>
      <c r="C839" s="71"/>
      <c r="D839" s="71"/>
      <c r="E839" s="71"/>
      <c r="F839" s="79">
        <f t="shared" ref="F839:K839" si="92">SUBTOTAL(9,F835:F838)</f>
        <v>8.0117499999999993</v>
      </c>
      <c r="G839" s="80">
        <f t="shared" si="92"/>
        <v>0</v>
      </c>
      <c r="H839" s="79">
        <f t="shared" si="92"/>
        <v>5.0954000000000006</v>
      </c>
      <c r="I839" s="81">
        <f t="shared" si="92"/>
        <v>0.897065</v>
      </c>
      <c r="J839" s="79">
        <f t="shared" si="92"/>
        <v>0.4103</v>
      </c>
      <c r="K839" s="79">
        <f t="shared" si="92"/>
        <v>10.245259999999998</v>
      </c>
      <c r="L839" s="19"/>
    </row>
    <row r="840" spans="1:12" hidden="1" outlineLevel="2">
      <c r="A840" s="71" t="s">
        <v>19</v>
      </c>
      <c r="B840" s="71" t="s">
        <v>271</v>
      </c>
      <c r="C840" s="71" t="s">
        <v>1785</v>
      </c>
      <c r="D840" s="71" t="s">
        <v>635</v>
      </c>
      <c r="E840" s="71" t="s">
        <v>1786</v>
      </c>
      <c r="F840" s="79">
        <v>22.464380000000002</v>
      </c>
      <c r="G840" s="80"/>
      <c r="H840" s="79">
        <v>4.6704400000000001</v>
      </c>
      <c r="I840" s="81">
        <v>3.2328799999999998</v>
      </c>
      <c r="J840" s="79">
        <v>0.63328999999999991</v>
      </c>
      <c r="K840" s="79">
        <v>5.5292500000000002</v>
      </c>
      <c r="L840" s="19"/>
    </row>
    <row r="841" spans="1:12" hidden="1" outlineLevel="2">
      <c r="A841" s="71" t="s">
        <v>19</v>
      </c>
      <c r="B841" s="71" t="s">
        <v>271</v>
      </c>
      <c r="C841" s="71" t="s">
        <v>1785</v>
      </c>
      <c r="D841" s="71" t="s">
        <v>635</v>
      </c>
      <c r="E841" s="71" t="s">
        <v>1788</v>
      </c>
      <c r="F841" s="79">
        <v>0</v>
      </c>
      <c r="G841" s="80"/>
      <c r="H841" s="79">
        <v>0</v>
      </c>
      <c r="I841" s="81">
        <v>0</v>
      </c>
      <c r="J841" s="79">
        <v>0</v>
      </c>
      <c r="K841" s="79">
        <v>0</v>
      </c>
      <c r="L841" s="19"/>
    </row>
    <row r="842" spans="1:12" outlineLevel="1" collapsed="1">
      <c r="A842" s="71"/>
      <c r="B842" s="73" t="s">
        <v>2539</v>
      </c>
      <c r="C842" s="71"/>
      <c r="D842" s="71"/>
      <c r="E842" s="71"/>
      <c r="F842" s="79">
        <f t="shared" ref="F842:K842" si="93">SUBTOTAL(9,F840:F841)</f>
        <v>22.464380000000002</v>
      </c>
      <c r="G842" s="80">
        <f t="shared" si="93"/>
        <v>0</v>
      </c>
      <c r="H842" s="79">
        <f t="shared" si="93"/>
        <v>4.6704400000000001</v>
      </c>
      <c r="I842" s="81">
        <f t="shared" si="93"/>
        <v>3.2328799999999998</v>
      </c>
      <c r="J842" s="79">
        <f t="shared" si="93"/>
        <v>0.63328999999999991</v>
      </c>
      <c r="K842" s="79">
        <f t="shared" si="93"/>
        <v>5.5292500000000002</v>
      </c>
      <c r="L842" s="19"/>
    </row>
    <row r="843" spans="1:12" hidden="1" outlineLevel="2">
      <c r="A843" s="71" t="s">
        <v>19</v>
      </c>
      <c r="B843" s="71" t="s">
        <v>272</v>
      </c>
      <c r="C843" s="71" t="s">
        <v>1790</v>
      </c>
      <c r="D843" s="71" t="s">
        <v>635</v>
      </c>
      <c r="E843" s="71" t="s">
        <v>1791</v>
      </c>
      <c r="F843" s="79">
        <v>0</v>
      </c>
      <c r="G843" s="80"/>
      <c r="H843" s="79">
        <v>0</v>
      </c>
      <c r="I843" s="81">
        <v>5.4494999999999995E-2</v>
      </c>
      <c r="J843" s="79">
        <v>0</v>
      </c>
      <c r="K843" s="79">
        <v>0</v>
      </c>
      <c r="L843" s="19"/>
    </row>
    <row r="844" spans="1:12" hidden="1" outlineLevel="2">
      <c r="A844" s="71" t="s">
        <v>19</v>
      </c>
      <c r="B844" s="71" t="s">
        <v>272</v>
      </c>
      <c r="C844" s="71" t="s">
        <v>1790</v>
      </c>
      <c r="D844" s="71" t="s">
        <v>635</v>
      </c>
      <c r="E844" s="71" t="s">
        <v>1793</v>
      </c>
      <c r="F844" s="79">
        <v>0</v>
      </c>
      <c r="G844" s="80"/>
      <c r="H844" s="79">
        <v>0</v>
      </c>
      <c r="I844" s="81">
        <v>1.2205149999999998</v>
      </c>
      <c r="J844" s="79">
        <v>0</v>
      </c>
      <c r="K844" s="79">
        <v>0</v>
      </c>
      <c r="L844" s="19"/>
    </row>
    <row r="845" spans="1:12" hidden="1" outlineLevel="2">
      <c r="A845" s="71" t="s">
        <v>19</v>
      </c>
      <c r="B845" s="71" t="s">
        <v>272</v>
      </c>
      <c r="C845" s="71" t="s">
        <v>1790</v>
      </c>
      <c r="D845" s="71" t="s">
        <v>635</v>
      </c>
      <c r="E845" s="71" t="s">
        <v>1795</v>
      </c>
      <c r="F845" s="79">
        <v>0</v>
      </c>
      <c r="G845" s="80"/>
      <c r="H845" s="79">
        <v>0</v>
      </c>
      <c r="I845" s="81">
        <v>1.5647850000000001</v>
      </c>
      <c r="J845" s="79">
        <v>0</v>
      </c>
      <c r="K845" s="79">
        <v>0</v>
      </c>
      <c r="L845" s="19"/>
    </row>
    <row r="846" spans="1:12" hidden="1" outlineLevel="2">
      <c r="A846" s="71" t="s">
        <v>19</v>
      </c>
      <c r="B846" s="71" t="s">
        <v>272</v>
      </c>
      <c r="C846" s="71" t="s">
        <v>1790</v>
      </c>
      <c r="D846" s="71" t="s">
        <v>635</v>
      </c>
      <c r="E846" s="71" t="s">
        <v>1797</v>
      </c>
      <c r="F846" s="79">
        <v>0</v>
      </c>
      <c r="G846" s="80"/>
      <c r="H846" s="79">
        <v>0</v>
      </c>
      <c r="I846" s="81">
        <v>0</v>
      </c>
      <c r="J846" s="79">
        <v>0</v>
      </c>
      <c r="K846" s="79">
        <v>0</v>
      </c>
      <c r="L846" s="19"/>
    </row>
    <row r="847" spans="1:12" hidden="1" outlineLevel="2">
      <c r="A847" s="71" t="s">
        <v>19</v>
      </c>
      <c r="B847" s="71" t="s">
        <v>272</v>
      </c>
      <c r="C847" s="71" t="s">
        <v>1790</v>
      </c>
      <c r="D847" s="71" t="s">
        <v>635</v>
      </c>
      <c r="E847" s="71" t="s">
        <v>1798</v>
      </c>
      <c r="F847" s="79">
        <v>0</v>
      </c>
      <c r="G847" s="80"/>
      <c r="H847" s="79">
        <v>0</v>
      </c>
      <c r="I847" s="81">
        <v>0.28899000000000002</v>
      </c>
      <c r="J847" s="79">
        <v>0</v>
      </c>
      <c r="K847" s="79">
        <v>0</v>
      </c>
      <c r="L847" s="19"/>
    </row>
    <row r="848" spans="1:12" hidden="1" outlineLevel="2">
      <c r="A848" s="71" t="s">
        <v>19</v>
      </c>
      <c r="B848" s="71" t="s">
        <v>272</v>
      </c>
      <c r="C848" s="71" t="s">
        <v>1790</v>
      </c>
      <c r="D848" s="71" t="s">
        <v>635</v>
      </c>
      <c r="E848" s="71" t="s">
        <v>1799</v>
      </c>
      <c r="F848" s="79">
        <v>10.24784</v>
      </c>
      <c r="G848" s="80"/>
      <c r="H848" s="79">
        <v>7.5027200000000001</v>
      </c>
      <c r="I848" s="81">
        <v>1.6225999999999998</v>
      </c>
      <c r="J848" s="79">
        <v>7.2959999999999997E-2</v>
      </c>
      <c r="K848" s="79">
        <v>0.67108000000000001</v>
      </c>
      <c r="L848" s="19"/>
    </row>
    <row r="849" spans="1:12" hidden="1" outlineLevel="2">
      <c r="A849" s="71" t="s">
        <v>19</v>
      </c>
      <c r="B849" s="71" t="s">
        <v>272</v>
      </c>
      <c r="C849" s="71" t="s">
        <v>1790</v>
      </c>
      <c r="D849" s="71" t="s">
        <v>635</v>
      </c>
      <c r="E849" s="71" t="s">
        <v>1800</v>
      </c>
      <c r="F849" s="79">
        <v>0</v>
      </c>
      <c r="G849" s="80"/>
      <c r="H849" s="79">
        <v>0</v>
      </c>
      <c r="I849" s="81">
        <v>0</v>
      </c>
      <c r="J849" s="79">
        <v>0</v>
      </c>
      <c r="K849" s="79">
        <v>0</v>
      </c>
      <c r="L849" s="19"/>
    </row>
    <row r="850" spans="1:12" hidden="1" outlineLevel="2">
      <c r="A850" s="71" t="s">
        <v>19</v>
      </c>
      <c r="B850" s="71" t="s">
        <v>272</v>
      </c>
      <c r="C850" s="71" t="s">
        <v>1790</v>
      </c>
      <c r="D850" s="71" t="s">
        <v>635</v>
      </c>
      <c r="E850" s="71" t="s">
        <v>1802</v>
      </c>
      <c r="F850" s="79">
        <v>14.742194999999999</v>
      </c>
      <c r="G850" s="80"/>
      <c r="H850" s="79">
        <v>8.8428950000000004</v>
      </c>
      <c r="I850" s="81">
        <v>2.63652</v>
      </c>
      <c r="J850" s="79">
        <v>4.0481999999999996</v>
      </c>
      <c r="K850" s="79">
        <v>0.96534000000000009</v>
      </c>
      <c r="L850" s="19"/>
    </row>
    <row r="851" spans="1:12" hidden="1" outlineLevel="2">
      <c r="A851" s="71" t="s">
        <v>19</v>
      </c>
      <c r="B851" s="71" t="s">
        <v>272</v>
      </c>
      <c r="C851" s="71" t="s">
        <v>1790</v>
      </c>
      <c r="D851" s="71" t="s">
        <v>635</v>
      </c>
      <c r="E851" s="71" t="s">
        <v>1804</v>
      </c>
      <c r="F851" s="79">
        <v>18.647670000000002</v>
      </c>
      <c r="G851" s="80"/>
      <c r="H851" s="79">
        <v>2.457465</v>
      </c>
      <c r="I851" s="81">
        <v>6.2608700000000006</v>
      </c>
      <c r="J851" s="79">
        <v>0.13321</v>
      </c>
      <c r="K851" s="79">
        <v>1.2213799999999999</v>
      </c>
      <c r="L851" s="19"/>
    </row>
    <row r="852" spans="1:12" hidden="1" outlineLevel="2">
      <c r="A852" s="71" t="s">
        <v>19</v>
      </c>
      <c r="B852" s="71" t="s">
        <v>272</v>
      </c>
      <c r="C852" s="71" t="s">
        <v>1790</v>
      </c>
      <c r="D852" s="71" t="s">
        <v>635</v>
      </c>
      <c r="E852" s="71" t="s">
        <v>1806</v>
      </c>
      <c r="F852" s="79">
        <v>0</v>
      </c>
      <c r="G852" s="80"/>
      <c r="H852" s="79">
        <v>0</v>
      </c>
      <c r="I852" s="81">
        <v>0</v>
      </c>
      <c r="J852" s="79">
        <v>0</v>
      </c>
      <c r="K852" s="79">
        <v>0</v>
      </c>
      <c r="L852" s="19"/>
    </row>
    <row r="853" spans="1:12" hidden="1" outlineLevel="2">
      <c r="A853" s="71" t="s">
        <v>19</v>
      </c>
      <c r="B853" s="71" t="s">
        <v>272</v>
      </c>
      <c r="C853" s="71" t="s">
        <v>1790</v>
      </c>
      <c r="D853" s="71" t="s">
        <v>635</v>
      </c>
      <c r="E853" s="71" t="s">
        <v>1808</v>
      </c>
      <c r="F853" s="79">
        <v>0</v>
      </c>
      <c r="G853" s="80"/>
      <c r="H853" s="79">
        <v>0</v>
      </c>
      <c r="I853" s="81">
        <v>1.4380999999999999</v>
      </c>
      <c r="J853" s="79">
        <v>0</v>
      </c>
      <c r="K853" s="79">
        <v>0</v>
      </c>
      <c r="L853" s="19"/>
    </row>
    <row r="854" spans="1:12" outlineLevel="1" collapsed="1">
      <c r="A854" s="71"/>
      <c r="B854" s="73" t="s">
        <v>2540</v>
      </c>
      <c r="C854" s="71"/>
      <c r="D854" s="71"/>
      <c r="E854" s="71"/>
      <c r="F854" s="79">
        <f t="shared" ref="F854:K854" si="94">SUBTOTAL(9,F843:F853)</f>
        <v>43.637704999999997</v>
      </c>
      <c r="G854" s="80">
        <f t="shared" si="94"/>
        <v>0</v>
      </c>
      <c r="H854" s="79">
        <f t="shared" si="94"/>
        <v>18.803080000000001</v>
      </c>
      <c r="I854" s="81">
        <f t="shared" si="94"/>
        <v>15.086875000000001</v>
      </c>
      <c r="J854" s="79">
        <f t="shared" si="94"/>
        <v>4.2543699999999998</v>
      </c>
      <c r="K854" s="79">
        <f t="shared" si="94"/>
        <v>2.8578000000000001</v>
      </c>
      <c r="L854" s="19"/>
    </row>
    <row r="855" spans="1:12" hidden="1" outlineLevel="2">
      <c r="A855" s="71" t="s">
        <v>19</v>
      </c>
      <c r="B855" s="71" t="s">
        <v>273</v>
      </c>
      <c r="C855" s="71" t="s">
        <v>1809</v>
      </c>
      <c r="D855" s="71" t="s">
        <v>635</v>
      </c>
      <c r="E855" s="71" t="s">
        <v>1810</v>
      </c>
      <c r="F855" s="79">
        <v>3.0449999999999998E-2</v>
      </c>
      <c r="G855" s="80"/>
      <c r="H855" s="79">
        <v>5.0609999999999999</v>
      </c>
      <c r="I855" s="81">
        <v>0.10500000000000001</v>
      </c>
      <c r="J855" s="79">
        <v>1.2390000000000001</v>
      </c>
      <c r="K855" s="79">
        <v>4.2000000000000006E-3</v>
      </c>
      <c r="L855" s="19"/>
    </row>
    <row r="856" spans="1:12" hidden="1" outlineLevel="2">
      <c r="A856" s="71" t="s">
        <v>19</v>
      </c>
      <c r="B856" s="71" t="s">
        <v>273</v>
      </c>
      <c r="C856" s="71" t="s">
        <v>1809</v>
      </c>
      <c r="D856" s="71" t="s">
        <v>635</v>
      </c>
      <c r="E856" s="71" t="s">
        <v>1811</v>
      </c>
      <c r="F856" s="79">
        <v>3.9E-2</v>
      </c>
      <c r="G856" s="80"/>
      <c r="H856" s="79">
        <v>6.4089999999999998</v>
      </c>
      <c r="I856" s="81">
        <v>0.13</v>
      </c>
      <c r="J856" s="79">
        <v>1.573</v>
      </c>
      <c r="K856" s="79">
        <v>5.1999999999999998E-3</v>
      </c>
      <c r="L856" s="19"/>
    </row>
    <row r="857" spans="1:12" hidden="1" outlineLevel="2">
      <c r="A857" s="71" t="s">
        <v>19</v>
      </c>
      <c r="B857" s="71" t="s">
        <v>273</v>
      </c>
      <c r="C857" s="71" t="s">
        <v>1809</v>
      </c>
      <c r="D857" s="71" t="s">
        <v>635</v>
      </c>
      <c r="E857" s="71" t="s">
        <v>1812</v>
      </c>
      <c r="F857" s="79">
        <v>3.7499999999999999E-2</v>
      </c>
      <c r="G857" s="80"/>
      <c r="H857" s="79">
        <v>6.165</v>
      </c>
      <c r="I857" s="81">
        <v>0.12</v>
      </c>
      <c r="J857" s="79">
        <v>1.5149999999999999</v>
      </c>
      <c r="K857" s="79">
        <v>4.4999999999999997E-3</v>
      </c>
      <c r="L857" s="19"/>
    </row>
    <row r="858" spans="1:12" hidden="1" outlineLevel="2">
      <c r="A858" s="71" t="s">
        <v>19</v>
      </c>
      <c r="B858" s="71" t="s">
        <v>273</v>
      </c>
      <c r="C858" s="71" t="s">
        <v>1809</v>
      </c>
      <c r="D858" s="71" t="s">
        <v>635</v>
      </c>
      <c r="E858" s="71" t="s">
        <v>1813</v>
      </c>
      <c r="F858" s="79">
        <v>4.3499999999999997E-2</v>
      </c>
      <c r="G858" s="80"/>
      <c r="H858" s="79">
        <v>7.1630000000000003</v>
      </c>
      <c r="I858" s="81">
        <v>0.14499999999999999</v>
      </c>
      <c r="J858" s="79">
        <v>1.7544999999999999</v>
      </c>
      <c r="K858" s="79">
        <v>5.8000000000000005E-3</v>
      </c>
      <c r="L858" s="19"/>
    </row>
    <row r="859" spans="1:12" outlineLevel="1" collapsed="1">
      <c r="A859" s="71"/>
      <c r="B859" s="73" t="s">
        <v>2541</v>
      </c>
      <c r="C859" s="71"/>
      <c r="D859" s="71"/>
      <c r="E859" s="71"/>
      <c r="F859" s="79">
        <f t="shared" ref="F859:K859" si="95">SUBTOTAL(9,F855:F858)</f>
        <v>0.15044999999999997</v>
      </c>
      <c r="G859" s="80">
        <f t="shared" si="95"/>
        <v>0</v>
      </c>
      <c r="H859" s="79">
        <f t="shared" si="95"/>
        <v>24.797999999999998</v>
      </c>
      <c r="I859" s="81">
        <f t="shared" si="95"/>
        <v>0.5</v>
      </c>
      <c r="J859" s="79">
        <f t="shared" si="95"/>
        <v>6.0815000000000001</v>
      </c>
      <c r="K859" s="79">
        <f t="shared" si="95"/>
        <v>1.9699999999999999E-2</v>
      </c>
      <c r="L859" s="19"/>
    </row>
    <row r="860" spans="1:12" hidden="1" outlineLevel="2">
      <c r="A860" s="71" t="s">
        <v>19</v>
      </c>
      <c r="B860" s="71" t="s">
        <v>274</v>
      </c>
      <c r="C860" s="71" t="s">
        <v>1814</v>
      </c>
      <c r="D860" s="71" t="s">
        <v>635</v>
      </c>
      <c r="E860" s="71" t="s">
        <v>1815</v>
      </c>
      <c r="F860" s="79">
        <v>2.9156400000000002</v>
      </c>
      <c r="G860" s="80"/>
      <c r="H860" s="79">
        <v>3.4710000000000001</v>
      </c>
      <c r="I860" s="81">
        <v>0.26363999999999999</v>
      </c>
      <c r="J860" s="79">
        <v>2.0279999999999999E-2</v>
      </c>
      <c r="K860" s="79">
        <v>7.7376000000000005</v>
      </c>
      <c r="L860" s="19"/>
    </row>
    <row r="861" spans="1:12" outlineLevel="1" collapsed="1">
      <c r="A861" s="71"/>
      <c r="B861" s="73" t="s">
        <v>2542</v>
      </c>
      <c r="C861" s="71"/>
      <c r="D861" s="71"/>
      <c r="E861" s="71"/>
      <c r="F861" s="79">
        <f t="shared" ref="F861:K861" si="96">SUBTOTAL(9,F860:F860)</f>
        <v>2.9156400000000002</v>
      </c>
      <c r="G861" s="80">
        <f t="shared" si="96"/>
        <v>0</v>
      </c>
      <c r="H861" s="79">
        <f t="shared" si="96"/>
        <v>3.4710000000000001</v>
      </c>
      <c r="I861" s="81">
        <f t="shared" si="96"/>
        <v>0.26363999999999999</v>
      </c>
      <c r="J861" s="79">
        <f t="shared" si="96"/>
        <v>2.0279999999999999E-2</v>
      </c>
      <c r="K861" s="79">
        <f t="shared" si="96"/>
        <v>7.7376000000000005</v>
      </c>
      <c r="L861" s="19"/>
    </row>
    <row r="862" spans="1:12" hidden="1" outlineLevel="2">
      <c r="A862" s="71" t="s">
        <v>19</v>
      </c>
      <c r="B862" s="71" t="s">
        <v>275</v>
      </c>
      <c r="C862" s="71" t="s">
        <v>1816</v>
      </c>
      <c r="D862" s="71" t="s">
        <v>635</v>
      </c>
      <c r="E862" s="71" t="s">
        <v>1817</v>
      </c>
      <c r="F862" s="79">
        <v>0.20624999999999999</v>
      </c>
      <c r="G862" s="80"/>
      <c r="H862" s="79">
        <v>0.24525</v>
      </c>
      <c r="I862" s="81">
        <v>1.4250000000000001E-2</v>
      </c>
      <c r="J862" s="79">
        <v>1.5E-3</v>
      </c>
      <c r="K862" s="79">
        <v>1.35E-2</v>
      </c>
      <c r="L862" s="19"/>
    </row>
    <row r="863" spans="1:12" hidden="1" outlineLevel="2">
      <c r="A863" s="71" t="s">
        <v>19</v>
      </c>
      <c r="B863" s="71" t="s">
        <v>275</v>
      </c>
      <c r="C863" s="71" t="s">
        <v>1816</v>
      </c>
      <c r="D863" s="71" t="s">
        <v>635</v>
      </c>
      <c r="E863" s="71" t="s">
        <v>1818</v>
      </c>
      <c r="F863" s="79">
        <v>0</v>
      </c>
      <c r="G863" s="80"/>
      <c r="H863" s="79">
        <v>0</v>
      </c>
      <c r="I863" s="81">
        <v>0</v>
      </c>
      <c r="J863" s="79">
        <v>0</v>
      </c>
      <c r="K863" s="79">
        <v>0</v>
      </c>
      <c r="L863" s="19"/>
    </row>
    <row r="864" spans="1:12" hidden="1" outlineLevel="2">
      <c r="A864" s="71" t="s">
        <v>19</v>
      </c>
      <c r="B864" s="71" t="s">
        <v>275</v>
      </c>
      <c r="C864" s="71" t="s">
        <v>1816</v>
      </c>
      <c r="D864" s="71" t="s">
        <v>635</v>
      </c>
      <c r="E864" s="71" t="s">
        <v>1819</v>
      </c>
      <c r="F864" s="79">
        <v>0.43225000000000008</v>
      </c>
      <c r="G864" s="80"/>
      <c r="H864" s="79">
        <v>0.51449999999999996</v>
      </c>
      <c r="I864" s="81">
        <v>4.0250000000000001E-2</v>
      </c>
      <c r="J864" s="79">
        <v>3.5000000000000001E-3</v>
      </c>
      <c r="K864" s="79">
        <v>2.8000000000000001E-2</v>
      </c>
      <c r="L864" s="19"/>
    </row>
    <row r="865" spans="1:12" hidden="1" outlineLevel="2">
      <c r="A865" s="71" t="s">
        <v>19</v>
      </c>
      <c r="B865" s="71" t="s">
        <v>275</v>
      </c>
      <c r="C865" s="71" t="s">
        <v>1816</v>
      </c>
      <c r="D865" s="71" t="s">
        <v>635</v>
      </c>
      <c r="E865" s="71" t="s">
        <v>1820</v>
      </c>
      <c r="F865" s="79">
        <v>0</v>
      </c>
      <c r="G865" s="80"/>
      <c r="H865" s="79">
        <v>0</v>
      </c>
      <c r="I865" s="81">
        <v>0</v>
      </c>
      <c r="J865" s="79">
        <v>0</v>
      </c>
      <c r="K865" s="79">
        <v>0</v>
      </c>
      <c r="L865" s="19"/>
    </row>
    <row r="866" spans="1:12" hidden="1" outlineLevel="2">
      <c r="A866" s="71" t="s">
        <v>19</v>
      </c>
      <c r="B866" s="71" t="s">
        <v>275</v>
      </c>
      <c r="C866" s="71" t="s">
        <v>1816</v>
      </c>
      <c r="D866" s="71" t="s">
        <v>635</v>
      </c>
      <c r="E866" s="71" t="s">
        <v>1821</v>
      </c>
      <c r="F866" s="79">
        <v>0.19500000000000001</v>
      </c>
      <c r="G866" s="80"/>
      <c r="H866" s="79">
        <v>0.23199999999999998</v>
      </c>
      <c r="I866" s="81">
        <v>1.2999999999999999E-2</v>
      </c>
      <c r="J866" s="79">
        <v>2E-3</v>
      </c>
      <c r="K866" s="79">
        <v>1.2999999999999999E-2</v>
      </c>
      <c r="L866" s="19"/>
    </row>
    <row r="867" spans="1:12" hidden="1" outlineLevel="2">
      <c r="A867" s="71" t="s">
        <v>19</v>
      </c>
      <c r="B867" s="71" t="s">
        <v>275</v>
      </c>
      <c r="C867" s="71" t="s">
        <v>1816</v>
      </c>
      <c r="D867" s="71" t="s">
        <v>635</v>
      </c>
      <c r="E867" s="71" t="s">
        <v>1822</v>
      </c>
      <c r="F867" s="79">
        <v>0.19500000000000001</v>
      </c>
      <c r="G867" s="80"/>
      <c r="H867" s="79">
        <v>0.23199999999999998</v>
      </c>
      <c r="I867" s="81">
        <v>1.2999999999999999E-2</v>
      </c>
      <c r="J867" s="79">
        <v>2E-3</v>
      </c>
      <c r="K867" s="79">
        <v>1.2999999999999999E-2</v>
      </c>
      <c r="L867" s="19"/>
    </row>
    <row r="868" spans="1:12" hidden="1" outlineLevel="2">
      <c r="A868" s="71" t="s">
        <v>19</v>
      </c>
      <c r="B868" s="71" t="s">
        <v>275</v>
      </c>
      <c r="C868" s="71" t="s">
        <v>1816</v>
      </c>
      <c r="D868" s="71" t="s">
        <v>635</v>
      </c>
      <c r="E868" s="71" t="s">
        <v>1823</v>
      </c>
      <c r="F868" s="79">
        <v>2.0250000000000001E-2</v>
      </c>
      <c r="G868" s="80"/>
      <c r="H868" s="79">
        <v>2.4750000000000001E-2</v>
      </c>
      <c r="I868" s="81">
        <v>1.5E-3</v>
      </c>
      <c r="J868" s="79">
        <v>0</v>
      </c>
      <c r="K868" s="79">
        <v>1.5E-3</v>
      </c>
      <c r="L868" s="19"/>
    </row>
    <row r="869" spans="1:12" hidden="1" outlineLevel="2">
      <c r="A869" s="71" t="s">
        <v>19</v>
      </c>
      <c r="B869" s="71" t="s">
        <v>275</v>
      </c>
      <c r="C869" s="71" t="s">
        <v>1816</v>
      </c>
      <c r="D869" s="71" t="s">
        <v>635</v>
      </c>
      <c r="E869" s="71" t="s">
        <v>1824</v>
      </c>
      <c r="F869" s="79">
        <v>2.0250000000000001E-2</v>
      </c>
      <c r="G869" s="80"/>
      <c r="H869" s="79">
        <v>2.4750000000000001E-2</v>
      </c>
      <c r="I869" s="81">
        <v>1.5E-3</v>
      </c>
      <c r="J869" s="79">
        <v>0</v>
      </c>
      <c r="K869" s="79">
        <v>1.5E-3</v>
      </c>
      <c r="L869" s="19"/>
    </row>
    <row r="870" spans="1:12" hidden="1" outlineLevel="2">
      <c r="A870" s="71" t="s">
        <v>19</v>
      </c>
      <c r="B870" s="71" t="s">
        <v>275</v>
      </c>
      <c r="C870" s="71" t="s">
        <v>1816</v>
      </c>
      <c r="D870" s="71" t="s">
        <v>635</v>
      </c>
      <c r="E870" s="71" t="s">
        <v>1825</v>
      </c>
      <c r="F870" s="79">
        <v>0</v>
      </c>
      <c r="G870" s="79">
        <v>0</v>
      </c>
      <c r="H870" s="79">
        <v>0</v>
      </c>
      <c r="I870" s="81">
        <v>0</v>
      </c>
      <c r="J870" s="79">
        <v>0</v>
      </c>
      <c r="K870" s="79">
        <v>0</v>
      </c>
      <c r="L870" s="19"/>
    </row>
    <row r="871" spans="1:12" hidden="1" outlineLevel="2">
      <c r="A871" s="71" t="s">
        <v>19</v>
      </c>
      <c r="B871" s="71" t="s">
        <v>275</v>
      </c>
      <c r="C871" s="71" t="s">
        <v>1816</v>
      </c>
      <c r="D871" s="71" t="s">
        <v>635</v>
      </c>
      <c r="E871" s="71" t="s">
        <v>1827</v>
      </c>
      <c r="F871" s="79">
        <v>0</v>
      </c>
      <c r="G871" s="79">
        <v>7.7681499999999997E-3</v>
      </c>
      <c r="H871" s="79">
        <v>0</v>
      </c>
      <c r="I871" s="81">
        <v>0.66690000000000005</v>
      </c>
      <c r="J871" s="79">
        <v>0</v>
      </c>
      <c r="K871" s="79">
        <v>8.38565</v>
      </c>
      <c r="L871" s="19"/>
    </row>
    <row r="872" spans="1:12" hidden="1" outlineLevel="2">
      <c r="A872" s="71" t="s">
        <v>19</v>
      </c>
      <c r="B872" s="71" t="s">
        <v>275</v>
      </c>
      <c r="C872" s="71" t="s">
        <v>1816</v>
      </c>
      <c r="D872" s="71" t="s">
        <v>635</v>
      </c>
      <c r="E872" s="71" t="s">
        <v>1828</v>
      </c>
      <c r="F872" s="79">
        <v>0</v>
      </c>
      <c r="G872" s="79">
        <v>7.2511599999999996E-2</v>
      </c>
      <c r="H872" s="79">
        <v>0</v>
      </c>
      <c r="I872" s="81">
        <v>0.29393000000000002</v>
      </c>
      <c r="J872" s="79">
        <v>0</v>
      </c>
      <c r="K872" s="79">
        <v>0.38570000000000004</v>
      </c>
      <c r="L872" s="19"/>
    </row>
    <row r="873" spans="1:12" hidden="1" outlineLevel="2">
      <c r="A873" s="71" t="s">
        <v>19</v>
      </c>
      <c r="B873" s="71" t="s">
        <v>275</v>
      </c>
      <c r="C873" s="71" t="s">
        <v>1816</v>
      </c>
      <c r="D873" s="71" t="s">
        <v>635</v>
      </c>
      <c r="E873" s="71" t="s">
        <v>1829</v>
      </c>
      <c r="F873" s="79">
        <v>0</v>
      </c>
      <c r="G873" s="79">
        <v>6.9349999999999993E-3</v>
      </c>
      <c r="H873" s="79">
        <v>0</v>
      </c>
      <c r="I873" s="81">
        <v>0</v>
      </c>
      <c r="J873" s="79">
        <v>0</v>
      </c>
      <c r="K873" s="79">
        <v>0.36499999999999999</v>
      </c>
      <c r="L873" s="19"/>
    </row>
    <row r="874" spans="1:12" hidden="1" outlineLevel="2">
      <c r="A874" s="71" t="s">
        <v>19</v>
      </c>
      <c r="B874" s="71" t="s">
        <v>275</v>
      </c>
      <c r="C874" s="71" t="s">
        <v>1816</v>
      </c>
      <c r="D874" s="71" t="s">
        <v>635</v>
      </c>
      <c r="E874" s="71" t="s">
        <v>1831</v>
      </c>
      <c r="F874" s="79">
        <v>0</v>
      </c>
      <c r="G874" s="80"/>
      <c r="H874" s="79">
        <v>0</v>
      </c>
      <c r="I874" s="81">
        <v>0</v>
      </c>
      <c r="J874" s="79">
        <v>0</v>
      </c>
      <c r="K874" s="79">
        <v>0</v>
      </c>
      <c r="L874" s="19"/>
    </row>
    <row r="875" spans="1:12" hidden="1" outlineLevel="2">
      <c r="A875" s="71" t="s">
        <v>19</v>
      </c>
      <c r="B875" s="71" t="s">
        <v>275</v>
      </c>
      <c r="C875" s="71" t="s">
        <v>1816</v>
      </c>
      <c r="D875" s="71" t="s">
        <v>635</v>
      </c>
      <c r="E875" s="71" t="s">
        <v>1833</v>
      </c>
      <c r="F875" s="79">
        <v>0</v>
      </c>
      <c r="G875" s="80"/>
      <c r="H875" s="79">
        <v>0</v>
      </c>
      <c r="I875" s="81">
        <v>0.26924000000000003</v>
      </c>
      <c r="J875" s="79">
        <v>0</v>
      </c>
      <c r="K875" s="79">
        <v>0</v>
      </c>
      <c r="L875" s="19"/>
    </row>
    <row r="876" spans="1:12" outlineLevel="1" collapsed="1">
      <c r="A876" s="71"/>
      <c r="B876" s="73" t="s">
        <v>2543</v>
      </c>
      <c r="C876" s="71"/>
      <c r="D876" s="71"/>
      <c r="E876" s="71"/>
      <c r="F876" s="79">
        <f t="shared" ref="F876:K876" si="97">SUBTOTAL(9,F862:F875)</f>
        <v>1.0690000000000004</v>
      </c>
      <c r="G876" s="80">
        <f t="shared" si="97"/>
        <v>8.7214749999999994E-2</v>
      </c>
      <c r="H876" s="79">
        <f t="shared" si="97"/>
        <v>1.27325</v>
      </c>
      <c r="I876" s="81">
        <f t="shared" si="97"/>
        <v>1.3135699999999999</v>
      </c>
      <c r="J876" s="79">
        <f t="shared" si="97"/>
        <v>9.0000000000000011E-3</v>
      </c>
      <c r="K876" s="79">
        <f t="shared" si="97"/>
        <v>9.2068500000000011</v>
      </c>
      <c r="L876" s="19"/>
    </row>
    <row r="877" spans="1:12" hidden="1" outlineLevel="2">
      <c r="A877" s="71" t="s">
        <v>19</v>
      </c>
      <c r="B877" s="71" t="s">
        <v>276</v>
      </c>
      <c r="C877" s="71" t="s">
        <v>1835</v>
      </c>
      <c r="D877" s="71" t="s">
        <v>635</v>
      </c>
      <c r="E877" s="71" t="s">
        <v>1836</v>
      </c>
      <c r="F877" s="79">
        <v>0.3276</v>
      </c>
      <c r="G877" s="80"/>
      <c r="H877" s="79">
        <v>0.39038999999999996</v>
      </c>
      <c r="I877" s="81">
        <v>2.912E-2</v>
      </c>
      <c r="J877" s="79">
        <v>2.7299999999999998E-3</v>
      </c>
      <c r="K877" s="79">
        <v>2.1839999999999998E-2</v>
      </c>
      <c r="L877" s="19"/>
    </row>
    <row r="878" spans="1:12" hidden="1" outlineLevel="2">
      <c r="A878" s="71" t="s">
        <v>19</v>
      </c>
      <c r="B878" s="71" t="s">
        <v>276</v>
      </c>
      <c r="C878" s="71" t="s">
        <v>1835</v>
      </c>
      <c r="D878" s="71" t="s">
        <v>635</v>
      </c>
      <c r="E878" s="71" t="s">
        <v>1837</v>
      </c>
      <c r="F878" s="79">
        <v>0.32756999999999997</v>
      </c>
      <c r="G878" s="80"/>
      <c r="H878" s="79">
        <v>0.39070499999999997</v>
      </c>
      <c r="I878" s="81">
        <v>2.928E-2</v>
      </c>
      <c r="J878" s="79">
        <v>2.745E-3</v>
      </c>
      <c r="K878" s="79">
        <v>2.1045000000000001E-2</v>
      </c>
      <c r="L878" s="19"/>
    </row>
    <row r="879" spans="1:12" hidden="1" outlineLevel="2">
      <c r="A879" s="71" t="s">
        <v>19</v>
      </c>
      <c r="B879" s="71" t="s">
        <v>276</v>
      </c>
      <c r="C879" s="71" t="s">
        <v>1835</v>
      </c>
      <c r="D879" s="71" t="s">
        <v>635</v>
      </c>
      <c r="E879" s="71" t="s">
        <v>1838</v>
      </c>
      <c r="F879" s="79">
        <v>2.6223599999999996</v>
      </c>
      <c r="G879" s="80"/>
      <c r="H879" s="79">
        <v>3.1215600000000006</v>
      </c>
      <c r="I879" s="81">
        <v>0.23711999999999997</v>
      </c>
      <c r="J879" s="79">
        <v>1.8720000000000001E-2</v>
      </c>
      <c r="K879" s="79">
        <v>81.956159999999997</v>
      </c>
      <c r="L879" s="19"/>
    </row>
    <row r="880" spans="1:12" hidden="1" outlineLevel="2">
      <c r="A880" s="71" t="s">
        <v>19</v>
      </c>
      <c r="B880" s="71" t="s">
        <v>276</v>
      </c>
      <c r="C880" s="71" t="s">
        <v>1835</v>
      </c>
      <c r="D880" s="71" t="s">
        <v>635</v>
      </c>
      <c r="E880" s="71" t="s">
        <v>1840</v>
      </c>
      <c r="F880" s="79">
        <v>0</v>
      </c>
      <c r="G880" s="80"/>
      <c r="H880" s="79">
        <v>0</v>
      </c>
      <c r="I880" s="81">
        <v>0</v>
      </c>
      <c r="J880" s="79">
        <v>0</v>
      </c>
      <c r="K880" s="79">
        <v>0.19892500000000002</v>
      </c>
      <c r="L880" s="19"/>
    </row>
    <row r="881" spans="1:12" outlineLevel="1" collapsed="1">
      <c r="A881" s="71"/>
      <c r="B881" s="73" t="s">
        <v>2544</v>
      </c>
      <c r="C881" s="71"/>
      <c r="D881" s="71"/>
      <c r="E881" s="71"/>
      <c r="F881" s="79">
        <f t="shared" ref="F881:K881" si="98">SUBTOTAL(9,F877:F880)</f>
        <v>3.2775299999999996</v>
      </c>
      <c r="G881" s="80">
        <f t="shared" si="98"/>
        <v>0</v>
      </c>
      <c r="H881" s="79">
        <f t="shared" si="98"/>
        <v>3.9026550000000002</v>
      </c>
      <c r="I881" s="81">
        <f t="shared" si="98"/>
        <v>0.29551999999999995</v>
      </c>
      <c r="J881" s="79">
        <f t="shared" si="98"/>
        <v>2.4195000000000001E-2</v>
      </c>
      <c r="K881" s="79">
        <f t="shared" si="98"/>
        <v>82.197969999999998</v>
      </c>
      <c r="L881" s="19"/>
    </row>
    <row r="882" spans="1:12" hidden="1" outlineLevel="2">
      <c r="A882" s="71" t="s">
        <v>19</v>
      </c>
      <c r="B882" s="71" t="s">
        <v>277</v>
      </c>
      <c r="C882" s="71" t="s">
        <v>1841</v>
      </c>
      <c r="D882" s="71" t="s">
        <v>635</v>
      </c>
      <c r="E882" s="71" t="s">
        <v>1842</v>
      </c>
      <c r="F882" s="79">
        <v>12.5511</v>
      </c>
      <c r="G882" s="80"/>
      <c r="H882" s="79">
        <v>20.913150000000002</v>
      </c>
      <c r="I882" s="81">
        <v>1.1363399999999999</v>
      </c>
      <c r="J882" s="79">
        <v>8.9880000000000015E-2</v>
      </c>
      <c r="K882" s="79">
        <v>0.82176000000000005</v>
      </c>
      <c r="L882" s="19"/>
    </row>
    <row r="883" spans="1:12" hidden="1" outlineLevel="2">
      <c r="A883" s="71" t="s">
        <v>19</v>
      </c>
      <c r="B883" s="71" t="s">
        <v>277</v>
      </c>
      <c r="C883" s="71" t="s">
        <v>1841</v>
      </c>
      <c r="D883" s="71" t="s">
        <v>635</v>
      </c>
      <c r="E883" s="71" t="s">
        <v>1844</v>
      </c>
      <c r="F883" s="79">
        <v>1.8418599999999998</v>
      </c>
      <c r="G883" s="80"/>
      <c r="H883" s="79">
        <v>3.0779999999999998</v>
      </c>
      <c r="I883" s="81">
        <v>0.16719999999999999</v>
      </c>
      <c r="J883" s="79">
        <v>1.3299999999999999E-2</v>
      </c>
      <c r="K883" s="79">
        <v>0.12160000000000001</v>
      </c>
      <c r="L883" s="19"/>
    </row>
    <row r="884" spans="1:12" hidden="1" outlineLevel="2">
      <c r="A884" s="71" t="s">
        <v>19</v>
      </c>
      <c r="B884" s="71" t="s">
        <v>277</v>
      </c>
      <c r="C884" s="71" t="s">
        <v>1841</v>
      </c>
      <c r="D884" s="71" t="s">
        <v>635</v>
      </c>
      <c r="E884" s="71" t="s">
        <v>1845</v>
      </c>
      <c r="F884" s="79">
        <v>12.42435</v>
      </c>
      <c r="G884" s="80"/>
      <c r="H884" s="79">
        <v>20.678999999999998</v>
      </c>
      <c r="I884" s="81">
        <v>1.1237849999999998</v>
      </c>
      <c r="J884" s="79">
        <v>8.8139999999999996E-2</v>
      </c>
      <c r="K884" s="79">
        <v>0.81359999999999999</v>
      </c>
      <c r="L884" s="19"/>
    </row>
    <row r="885" spans="1:12" hidden="1" outlineLevel="2">
      <c r="A885" s="71" t="s">
        <v>19</v>
      </c>
      <c r="B885" s="71" t="s">
        <v>277</v>
      </c>
      <c r="C885" s="71" t="s">
        <v>1841</v>
      </c>
      <c r="D885" s="71" t="s">
        <v>635</v>
      </c>
      <c r="E885" s="71" t="s">
        <v>1846</v>
      </c>
      <c r="F885" s="79">
        <v>3.6599849999999998</v>
      </c>
      <c r="G885" s="80"/>
      <c r="H885" s="79">
        <v>6.0952500000000001</v>
      </c>
      <c r="I885" s="81">
        <v>0.33169500000000002</v>
      </c>
      <c r="J885" s="79">
        <v>2.6460000000000001E-2</v>
      </c>
      <c r="K885" s="79">
        <v>0.24002999999999999</v>
      </c>
      <c r="L885" s="19"/>
    </row>
    <row r="886" spans="1:12" hidden="1" outlineLevel="2">
      <c r="A886" s="71" t="s">
        <v>19</v>
      </c>
      <c r="B886" s="71" t="s">
        <v>277</v>
      </c>
      <c r="C886" s="71" t="s">
        <v>1841</v>
      </c>
      <c r="D886" s="71" t="s">
        <v>635</v>
      </c>
      <c r="E886" s="71" t="s">
        <v>1847</v>
      </c>
      <c r="F886" s="79">
        <v>33.608339999999998</v>
      </c>
      <c r="G886" s="80"/>
      <c r="H886" s="79">
        <v>56.019600000000004</v>
      </c>
      <c r="I886" s="81">
        <v>3.04209</v>
      </c>
      <c r="J886" s="79">
        <v>0.23939999999999997</v>
      </c>
      <c r="K886" s="79">
        <v>2.2007699999999999</v>
      </c>
      <c r="L886" s="19"/>
    </row>
    <row r="887" spans="1:12" hidden="1" outlineLevel="2">
      <c r="A887" s="71" t="s">
        <v>19</v>
      </c>
      <c r="B887" s="71" t="s">
        <v>277</v>
      </c>
      <c r="C887" s="71" t="s">
        <v>1841</v>
      </c>
      <c r="D887" s="71" t="s">
        <v>635</v>
      </c>
      <c r="E887" s="71" t="s">
        <v>1848</v>
      </c>
      <c r="F887" s="79">
        <v>0</v>
      </c>
      <c r="G887" s="80"/>
      <c r="H887" s="79">
        <v>0</v>
      </c>
      <c r="I887" s="81">
        <v>0</v>
      </c>
      <c r="J887" s="79">
        <v>0</v>
      </c>
      <c r="K887" s="79">
        <v>0</v>
      </c>
      <c r="L887" s="19"/>
    </row>
    <row r="888" spans="1:12" hidden="1" outlineLevel="2">
      <c r="A888" s="71" t="s">
        <v>19</v>
      </c>
      <c r="B888" s="71" t="s">
        <v>277</v>
      </c>
      <c r="C888" s="71" t="s">
        <v>1841</v>
      </c>
      <c r="D888" s="71" t="s">
        <v>635</v>
      </c>
      <c r="E888" s="71" t="s">
        <v>1849</v>
      </c>
      <c r="F888" s="79">
        <v>0</v>
      </c>
      <c r="G888" s="80"/>
      <c r="H888" s="79">
        <v>0</v>
      </c>
      <c r="I888" s="81">
        <v>6.4189999999999997E-2</v>
      </c>
      <c r="J888" s="79">
        <v>0</v>
      </c>
      <c r="K888" s="79">
        <v>0</v>
      </c>
      <c r="L888" s="19"/>
    </row>
    <row r="889" spans="1:12" hidden="1" outlineLevel="2">
      <c r="A889" s="71" t="s">
        <v>19</v>
      </c>
      <c r="B889" s="71" t="s">
        <v>277</v>
      </c>
      <c r="C889" s="71" t="s">
        <v>1841</v>
      </c>
      <c r="D889" s="71" t="s">
        <v>635</v>
      </c>
      <c r="E889" s="71" t="s">
        <v>1851</v>
      </c>
      <c r="F889" s="79">
        <v>0</v>
      </c>
      <c r="G889" s="80"/>
      <c r="H889" s="79">
        <v>0</v>
      </c>
      <c r="I889" s="81">
        <v>5.3709999999999994E-2</v>
      </c>
      <c r="J889" s="79">
        <v>0</v>
      </c>
      <c r="K889" s="79">
        <v>0</v>
      </c>
      <c r="L889" s="19"/>
    </row>
    <row r="890" spans="1:12" hidden="1" outlineLevel="2">
      <c r="A890" s="71" t="s">
        <v>19</v>
      </c>
      <c r="B890" s="71" t="s">
        <v>277</v>
      </c>
      <c r="C890" s="71" t="s">
        <v>1841</v>
      </c>
      <c r="D890" s="71" t="s">
        <v>635</v>
      </c>
      <c r="E890" s="71" t="s">
        <v>1852</v>
      </c>
      <c r="F890" s="79">
        <v>0</v>
      </c>
      <c r="G890" s="80"/>
      <c r="H890" s="79">
        <v>0</v>
      </c>
      <c r="I890" s="81">
        <v>3.7664999999999997E-2</v>
      </c>
      <c r="J890" s="79">
        <v>0</v>
      </c>
      <c r="K890" s="79">
        <v>0</v>
      </c>
      <c r="L890" s="19"/>
    </row>
    <row r="891" spans="1:12" hidden="1" outlineLevel="2">
      <c r="A891" s="71" t="s">
        <v>19</v>
      </c>
      <c r="B891" s="71" t="s">
        <v>277</v>
      </c>
      <c r="C891" s="71" t="s">
        <v>1841</v>
      </c>
      <c r="D891" s="71" t="s">
        <v>635</v>
      </c>
      <c r="E891" s="71" t="s">
        <v>1853</v>
      </c>
      <c r="F891" s="79">
        <v>2.9985900000000001</v>
      </c>
      <c r="G891" s="80"/>
      <c r="H891" s="79">
        <v>4.9911000000000003</v>
      </c>
      <c r="I891" s="81">
        <v>0.79516999999999993</v>
      </c>
      <c r="J891" s="79">
        <v>2.0959999999999999E-2</v>
      </c>
      <c r="K891" s="79">
        <v>0.19650000000000001</v>
      </c>
      <c r="L891" s="19"/>
    </row>
    <row r="892" spans="1:12" hidden="1" outlineLevel="2">
      <c r="A892" s="71" t="s">
        <v>19</v>
      </c>
      <c r="B892" s="71" t="s">
        <v>277</v>
      </c>
      <c r="C892" s="71" t="s">
        <v>1841</v>
      </c>
      <c r="D892" s="71" t="s">
        <v>635</v>
      </c>
      <c r="E892" s="71" t="s">
        <v>1855</v>
      </c>
      <c r="F892" s="79">
        <v>0</v>
      </c>
      <c r="G892" s="80"/>
      <c r="H892" s="79">
        <v>0</v>
      </c>
      <c r="I892" s="81">
        <v>2.0655E-2</v>
      </c>
      <c r="J892" s="79">
        <v>0</v>
      </c>
      <c r="K892" s="79">
        <v>0</v>
      </c>
      <c r="L892" s="19"/>
    </row>
    <row r="893" spans="1:12" hidden="1" outlineLevel="2">
      <c r="A893" s="71" t="s">
        <v>19</v>
      </c>
      <c r="B893" s="71" t="s">
        <v>277</v>
      </c>
      <c r="C893" s="71" t="s">
        <v>1841</v>
      </c>
      <c r="D893" s="71" t="s">
        <v>635</v>
      </c>
      <c r="E893" s="71" t="s">
        <v>1856</v>
      </c>
      <c r="F893" s="79">
        <v>0</v>
      </c>
      <c r="G893" s="80"/>
      <c r="H893" s="79">
        <v>0</v>
      </c>
      <c r="I893" s="81">
        <v>0</v>
      </c>
      <c r="J893" s="79">
        <v>0</v>
      </c>
      <c r="K893" s="79">
        <v>0</v>
      </c>
      <c r="L893" s="19"/>
    </row>
    <row r="894" spans="1:12" hidden="1" outlineLevel="2">
      <c r="A894" s="71" t="s">
        <v>19</v>
      </c>
      <c r="B894" s="71" t="s">
        <v>277</v>
      </c>
      <c r="C894" s="71" t="s">
        <v>1841</v>
      </c>
      <c r="D894" s="71" t="s">
        <v>635</v>
      </c>
      <c r="E894" s="71" t="s">
        <v>1857</v>
      </c>
      <c r="F894" s="79">
        <v>0</v>
      </c>
      <c r="G894" s="80"/>
      <c r="H894" s="79">
        <v>0</v>
      </c>
      <c r="I894" s="81">
        <v>7.3360000000000009E-2</v>
      </c>
      <c r="J894" s="79">
        <v>0</v>
      </c>
      <c r="K894" s="79">
        <v>0</v>
      </c>
      <c r="L894" s="19"/>
    </row>
    <row r="895" spans="1:12" hidden="1" outlineLevel="2">
      <c r="A895" s="71" t="s">
        <v>19</v>
      </c>
      <c r="B895" s="71" t="s">
        <v>277</v>
      </c>
      <c r="C895" s="71" t="s">
        <v>1841</v>
      </c>
      <c r="D895" s="71" t="s">
        <v>635</v>
      </c>
      <c r="E895" s="71" t="s">
        <v>1858</v>
      </c>
      <c r="F895" s="79">
        <v>0</v>
      </c>
      <c r="G895" s="80"/>
      <c r="H895" s="79">
        <v>0</v>
      </c>
      <c r="I895" s="81">
        <v>4.4540000000000003E-2</v>
      </c>
      <c r="J895" s="79">
        <v>0</v>
      </c>
      <c r="K895" s="79">
        <v>0</v>
      </c>
      <c r="L895" s="19"/>
    </row>
    <row r="896" spans="1:12" hidden="1" outlineLevel="2">
      <c r="A896" s="71" t="s">
        <v>19</v>
      </c>
      <c r="B896" s="71" t="s">
        <v>277</v>
      </c>
      <c r="C896" s="71" t="s">
        <v>1841</v>
      </c>
      <c r="D896" s="71" t="s">
        <v>635</v>
      </c>
      <c r="E896" s="71" t="s">
        <v>1859</v>
      </c>
      <c r="F896" s="79">
        <v>0</v>
      </c>
      <c r="G896" s="80"/>
      <c r="H896" s="79">
        <v>0</v>
      </c>
      <c r="I896" s="81">
        <v>4.3230000000000005E-2</v>
      </c>
      <c r="J896" s="79">
        <v>0</v>
      </c>
      <c r="K896" s="79">
        <v>0</v>
      </c>
      <c r="L896" s="19"/>
    </row>
    <row r="897" spans="1:12" hidden="1" outlineLevel="2">
      <c r="A897" s="71" t="s">
        <v>19</v>
      </c>
      <c r="B897" s="71" t="s">
        <v>277</v>
      </c>
      <c r="C897" s="71" t="s">
        <v>1841</v>
      </c>
      <c r="D897" s="71" t="s">
        <v>635</v>
      </c>
      <c r="E897" s="71" t="s">
        <v>1860</v>
      </c>
      <c r="F897" s="79">
        <v>0</v>
      </c>
      <c r="G897" s="80"/>
      <c r="H897" s="79">
        <v>0</v>
      </c>
      <c r="I897" s="81">
        <v>4.4540000000000003E-2</v>
      </c>
      <c r="J897" s="79">
        <v>0</v>
      </c>
      <c r="K897" s="79">
        <v>0</v>
      </c>
      <c r="L897" s="19"/>
    </row>
    <row r="898" spans="1:12" hidden="1" outlineLevel="2">
      <c r="A898" s="71" t="s">
        <v>19</v>
      </c>
      <c r="B898" s="71" t="s">
        <v>277</v>
      </c>
      <c r="C898" s="71" t="s">
        <v>1841</v>
      </c>
      <c r="D898" s="71" t="s">
        <v>635</v>
      </c>
      <c r="E898" s="71" t="s">
        <v>1861</v>
      </c>
      <c r="F898" s="79">
        <v>0</v>
      </c>
      <c r="G898" s="80"/>
      <c r="H898" s="79">
        <v>0</v>
      </c>
      <c r="I898" s="81">
        <v>1.5719999999999998E-2</v>
      </c>
      <c r="J898" s="79">
        <v>0</v>
      </c>
      <c r="K898" s="79">
        <v>0</v>
      </c>
      <c r="L898" s="19"/>
    </row>
    <row r="899" spans="1:12" hidden="1" outlineLevel="2">
      <c r="A899" s="71" t="s">
        <v>19</v>
      </c>
      <c r="B899" s="71" t="s">
        <v>277</v>
      </c>
      <c r="C899" s="71" t="s">
        <v>1841</v>
      </c>
      <c r="D899" s="71" t="s">
        <v>635</v>
      </c>
      <c r="E899" s="71" t="s">
        <v>1862</v>
      </c>
      <c r="F899" s="79">
        <v>0</v>
      </c>
      <c r="G899" s="80"/>
      <c r="H899" s="79">
        <v>0</v>
      </c>
      <c r="I899" s="81">
        <v>0</v>
      </c>
      <c r="J899" s="79">
        <v>0</v>
      </c>
      <c r="K899" s="79">
        <v>0</v>
      </c>
      <c r="L899" s="19"/>
    </row>
    <row r="900" spans="1:12" hidden="1" outlineLevel="2">
      <c r="A900" s="71" t="s">
        <v>19</v>
      </c>
      <c r="B900" s="71" t="s">
        <v>277</v>
      </c>
      <c r="C900" s="71" t="s">
        <v>1841</v>
      </c>
      <c r="D900" s="71" t="s">
        <v>635</v>
      </c>
      <c r="E900" s="71" t="s">
        <v>1863</v>
      </c>
      <c r="F900" s="79">
        <v>0</v>
      </c>
      <c r="G900" s="80"/>
      <c r="H900" s="79">
        <v>0</v>
      </c>
      <c r="I900" s="81">
        <v>0.10741999999999999</v>
      </c>
      <c r="J900" s="79">
        <v>0</v>
      </c>
      <c r="K900" s="79">
        <v>0</v>
      </c>
      <c r="L900" s="19"/>
    </row>
    <row r="901" spans="1:12" hidden="1" outlineLevel="2">
      <c r="A901" s="71" t="s">
        <v>19</v>
      </c>
      <c r="B901" s="71" t="s">
        <v>277</v>
      </c>
      <c r="C901" s="71" t="s">
        <v>1841</v>
      </c>
      <c r="D901" s="71" t="s">
        <v>635</v>
      </c>
      <c r="E901" s="71" t="s">
        <v>1864</v>
      </c>
      <c r="F901" s="79">
        <v>0</v>
      </c>
      <c r="G901" s="80"/>
      <c r="H901" s="79">
        <v>0</v>
      </c>
      <c r="I901" s="81">
        <v>2.665E-2</v>
      </c>
      <c r="J901" s="79">
        <v>0</v>
      </c>
      <c r="K901" s="79">
        <v>0</v>
      </c>
      <c r="L901" s="19"/>
    </row>
    <row r="902" spans="1:12" hidden="1" outlineLevel="2">
      <c r="A902" s="71" t="s">
        <v>19</v>
      </c>
      <c r="B902" s="71" t="s">
        <v>277</v>
      </c>
      <c r="C902" s="71" t="s">
        <v>1841</v>
      </c>
      <c r="D902" s="71" t="s">
        <v>635</v>
      </c>
      <c r="E902" s="71" t="s">
        <v>1865</v>
      </c>
      <c r="F902" s="79">
        <v>0</v>
      </c>
      <c r="G902" s="80"/>
      <c r="H902" s="79">
        <v>0</v>
      </c>
      <c r="I902" s="81">
        <v>2.6200000000000005E-2</v>
      </c>
      <c r="J902" s="79">
        <v>0</v>
      </c>
      <c r="K902" s="79">
        <v>0</v>
      </c>
      <c r="L902" s="19"/>
    </row>
    <row r="903" spans="1:12" hidden="1" outlineLevel="2">
      <c r="A903" s="71" t="s">
        <v>19</v>
      </c>
      <c r="B903" s="71" t="s">
        <v>277</v>
      </c>
      <c r="C903" s="71" t="s">
        <v>1841</v>
      </c>
      <c r="D903" s="71" t="s">
        <v>635</v>
      </c>
      <c r="E903" s="71" t="s">
        <v>1866</v>
      </c>
      <c r="F903" s="79">
        <v>0</v>
      </c>
      <c r="G903" s="80"/>
      <c r="H903" s="79">
        <v>0</v>
      </c>
      <c r="I903" s="81">
        <v>3.5999999999999997E-2</v>
      </c>
      <c r="J903" s="79">
        <v>0</v>
      </c>
      <c r="K903" s="79">
        <v>0</v>
      </c>
      <c r="L903" s="19"/>
    </row>
    <row r="904" spans="1:12" hidden="1" outlineLevel="2">
      <c r="A904" s="71" t="s">
        <v>19</v>
      </c>
      <c r="B904" s="71" t="s">
        <v>277</v>
      </c>
      <c r="C904" s="71" t="s">
        <v>1841</v>
      </c>
      <c r="D904" s="71" t="s">
        <v>635</v>
      </c>
      <c r="E904" s="71" t="s">
        <v>1867</v>
      </c>
      <c r="F904" s="79">
        <v>0</v>
      </c>
      <c r="G904" s="80"/>
      <c r="H904" s="79">
        <v>0</v>
      </c>
      <c r="I904" s="81">
        <v>2.6200000000000005E-2</v>
      </c>
      <c r="J904" s="79">
        <v>0</v>
      </c>
      <c r="K904" s="79">
        <v>0</v>
      </c>
      <c r="L904" s="19"/>
    </row>
    <row r="905" spans="1:12" hidden="1" outlineLevel="2">
      <c r="A905" s="71" t="s">
        <v>19</v>
      </c>
      <c r="B905" s="71" t="s">
        <v>277</v>
      </c>
      <c r="C905" s="71" t="s">
        <v>1841</v>
      </c>
      <c r="D905" s="71" t="s">
        <v>635</v>
      </c>
      <c r="E905" s="71" t="s">
        <v>1868</v>
      </c>
      <c r="F905" s="79">
        <v>0</v>
      </c>
      <c r="G905" s="80"/>
      <c r="H905" s="79">
        <v>0</v>
      </c>
      <c r="I905" s="81">
        <v>0</v>
      </c>
      <c r="J905" s="79">
        <v>0</v>
      </c>
      <c r="K905" s="79">
        <v>0</v>
      </c>
      <c r="L905" s="19"/>
    </row>
    <row r="906" spans="1:12" hidden="1" outlineLevel="2">
      <c r="A906" s="71" t="s">
        <v>19</v>
      </c>
      <c r="B906" s="71" t="s">
        <v>277</v>
      </c>
      <c r="C906" s="71" t="s">
        <v>1841</v>
      </c>
      <c r="D906" s="71" t="s">
        <v>635</v>
      </c>
      <c r="E906" s="71" t="s">
        <v>1869</v>
      </c>
      <c r="F906" s="79">
        <v>8.6630299999999991</v>
      </c>
      <c r="G906" s="80"/>
      <c r="H906" s="79">
        <v>14.436200000000001</v>
      </c>
      <c r="I906" s="81">
        <v>0</v>
      </c>
      <c r="J906" s="79">
        <v>2.6199999999999999E-3</v>
      </c>
      <c r="K906" s="79">
        <v>0.56723000000000001</v>
      </c>
      <c r="L906" s="19"/>
    </row>
    <row r="907" spans="1:12" hidden="1" outlineLevel="2">
      <c r="A907" s="71" t="s">
        <v>19</v>
      </c>
      <c r="B907" s="71" t="s">
        <v>277</v>
      </c>
      <c r="C907" s="71" t="s">
        <v>1841</v>
      </c>
      <c r="D907" s="71" t="s">
        <v>635</v>
      </c>
      <c r="E907" s="71" t="s">
        <v>1870</v>
      </c>
      <c r="F907" s="79">
        <v>0</v>
      </c>
      <c r="G907" s="80"/>
      <c r="H907" s="79">
        <v>0</v>
      </c>
      <c r="I907" s="81">
        <v>0.21614999999999998</v>
      </c>
      <c r="J907" s="79">
        <v>0</v>
      </c>
      <c r="K907" s="79">
        <v>0</v>
      </c>
      <c r="L907" s="19"/>
    </row>
    <row r="908" spans="1:12" hidden="1" outlineLevel="2">
      <c r="A908" s="71" t="s">
        <v>19</v>
      </c>
      <c r="B908" s="71" t="s">
        <v>277</v>
      </c>
      <c r="C908" s="71" t="s">
        <v>1841</v>
      </c>
      <c r="D908" s="71" t="s">
        <v>635</v>
      </c>
      <c r="E908" s="71" t="s">
        <v>1872</v>
      </c>
      <c r="F908" s="79">
        <v>0</v>
      </c>
      <c r="G908" s="80"/>
      <c r="H908" s="79">
        <v>0</v>
      </c>
      <c r="I908" s="81">
        <v>0.21690000000000001</v>
      </c>
      <c r="J908" s="79">
        <v>0</v>
      </c>
      <c r="K908" s="79">
        <v>0</v>
      </c>
      <c r="L908" s="19"/>
    </row>
    <row r="909" spans="1:12" outlineLevel="1" collapsed="1">
      <c r="A909" s="71"/>
      <c r="B909" s="73" t="s">
        <v>2545</v>
      </c>
      <c r="C909" s="71"/>
      <c r="D909" s="71"/>
      <c r="E909" s="71"/>
      <c r="F909" s="79">
        <f t="shared" ref="F909:K909" si="99">SUBTOTAL(9,F882:F908)</f>
        <v>75.747254999999996</v>
      </c>
      <c r="G909" s="80">
        <f t="shared" si="99"/>
        <v>0</v>
      </c>
      <c r="H909" s="79">
        <f t="shared" si="99"/>
        <v>126.2123</v>
      </c>
      <c r="I909" s="81">
        <f t="shared" si="99"/>
        <v>7.6494099999999978</v>
      </c>
      <c r="J909" s="79">
        <f t="shared" si="99"/>
        <v>0.48076000000000002</v>
      </c>
      <c r="K909" s="79">
        <f t="shared" si="99"/>
        <v>4.9614900000000004</v>
      </c>
      <c r="L909" s="19"/>
    </row>
    <row r="910" spans="1:12" hidden="1" outlineLevel="2">
      <c r="A910" s="71" t="s">
        <v>19</v>
      </c>
      <c r="B910" s="71" t="s">
        <v>278</v>
      </c>
      <c r="C910" s="71" t="s">
        <v>1873</v>
      </c>
      <c r="D910" s="71" t="s">
        <v>635</v>
      </c>
      <c r="E910" s="71" t="s">
        <v>1874</v>
      </c>
      <c r="F910" s="79">
        <v>0</v>
      </c>
      <c r="G910" s="80"/>
      <c r="H910" s="79">
        <v>0</v>
      </c>
      <c r="I910" s="81">
        <v>0</v>
      </c>
      <c r="J910" s="79">
        <v>0</v>
      </c>
      <c r="K910" s="79">
        <v>0</v>
      </c>
      <c r="L910" s="19"/>
    </row>
    <row r="911" spans="1:12" hidden="1" outlineLevel="2">
      <c r="A911" s="71" t="s">
        <v>19</v>
      </c>
      <c r="B911" s="71" t="s">
        <v>278</v>
      </c>
      <c r="C911" s="71" t="s">
        <v>1873</v>
      </c>
      <c r="D911" s="71" t="s">
        <v>635</v>
      </c>
      <c r="E911" s="71" t="s">
        <v>1875</v>
      </c>
      <c r="F911" s="79">
        <v>0</v>
      </c>
      <c r="G911" s="80"/>
      <c r="H911" s="79">
        <v>0</v>
      </c>
      <c r="I911" s="81">
        <v>0</v>
      </c>
      <c r="J911" s="79">
        <v>0</v>
      </c>
      <c r="K911" s="79">
        <v>0</v>
      </c>
      <c r="L911" s="19"/>
    </row>
    <row r="912" spans="1:12" hidden="1" outlineLevel="2">
      <c r="A912" s="71" t="s">
        <v>19</v>
      </c>
      <c r="B912" s="71" t="s">
        <v>278</v>
      </c>
      <c r="C912" s="71" t="s">
        <v>1873</v>
      </c>
      <c r="D912" s="71" t="s">
        <v>635</v>
      </c>
      <c r="E912" s="71" t="s">
        <v>1876</v>
      </c>
      <c r="F912" s="79">
        <v>1.2527999999999999</v>
      </c>
      <c r="G912" s="80"/>
      <c r="H912" s="79">
        <v>3.3075E-2</v>
      </c>
      <c r="I912" s="81">
        <v>0.11340067499999999</v>
      </c>
      <c r="J912" s="79">
        <v>8.7749999999999998E-3</v>
      </c>
      <c r="K912" s="79">
        <v>8.2349999999999993E-2</v>
      </c>
      <c r="L912" s="19"/>
    </row>
    <row r="913" spans="1:12" hidden="1" outlineLevel="2">
      <c r="A913" s="71" t="s">
        <v>19</v>
      </c>
      <c r="B913" s="71" t="s">
        <v>278</v>
      </c>
      <c r="C913" s="71" t="s">
        <v>1873</v>
      </c>
      <c r="D913" s="71" t="s">
        <v>635</v>
      </c>
      <c r="E913" s="71" t="s">
        <v>1877</v>
      </c>
      <c r="F913" s="79">
        <v>1.26</v>
      </c>
      <c r="G913" s="80"/>
      <c r="H913" s="79">
        <v>3.2500000000000001E-2</v>
      </c>
      <c r="I913" s="81">
        <v>0.11375012500000001</v>
      </c>
      <c r="J913" s="79">
        <v>8.7500000000000008E-3</v>
      </c>
      <c r="K913" s="79">
        <v>8.2500000000000004E-2</v>
      </c>
      <c r="L913" s="19"/>
    </row>
    <row r="914" spans="1:12" hidden="1" outlineLevel="2">
      <c r="A914" s="71" t="s">
        <v>19</v>
      </c>
      <c r="B914" s="71" t="s">
        <v>278</v>
      </c>
      <c r="C914" s="71" t="s">
        <v>1873</v>
      </c>
      <c r="D914" s="71" t="s">
        <v>635</v>
      </c>
      <c r="E914" s="71" t="s">
        <v>1878</v>
      </c>
      <c r="F914" s="79">
        <v>0.08</v>
      </c>
      <c r="G914" s="80"/>
      <c r="H914" s="79">
        <v>0</v>
      </c>
      <c r="I914" s="81">
        <v>0.02</v>
      </c>
      <c r="J914" s="79">
        <v>0</v>
      </c>
      <c r="K914" s="79">
        <v>1.6250000000000001E-2</v>
      </c>
      <c r="L914" s="19"/>
    </row>
    <row r="915" spans="1:12" hidden="1" outlineLevel="2">
      <c r="A915" s="71" t="s">
        <v>19</v>
      </c>
      <c r="B915" s="71" t="s">
        <v>278</v>
      </c>
      <c r="C915" s="71" t="s">
        <v>1873</v>
      </c>
      <c r="D915" s="71" t="s">
        <v>635</v>
      </c>
      <c r="E915" s="71" t="s">
        <v>1880</v>
      </c>
      <c r="F915" s="79">
        <v>9.375E-2</v>
      </c>
      <c r="G915" s="80"/>
      <c r="H915" s="79">
        <v>0</v>
      </c>
      <c r="I915" s="81">
        <v>2.375E-2</v>
      </c>
      <c r="J915" s="79">
        <v>0</v>
      </c>
      <c r="K915" s="79">
        <v>0.02</v>
      </c>
      <c r="L915" s="19"/>
    </row>
    <row r="916" spans="1:12" hidden="1" outlineLevel="2">
      <c r="A916" s="71" t="s">
        <v>19</v>
      </c>
      <c r="B916" s="71" t="s">
        <v>278</v>
      </c>
      <c r="C916" s="71" t="s">
        <v>1873</v>
      </c>
      <c r="D916" s="71" t="s">
        <v>635</v>
      </c>
      <c r="E916" s="71" t="s">
        <v>1881</v>
      </c>
      <c r="F916" s="79">
        <v>0.28999999999999998</v>
      </c>
      <c r="G916" s="80"/>
      <c r="H916" s="79">
        <v>0</v>
      </c>
      <c r="I916" s="81">
        <v>7.2499999999999995E-2</v>
      </c>
      <c r="J916" s="79">
        <v>0</v>
      </c>
      <c r="K916" s="79">
        <v>0.06</v>
      </c>
      <c r="L916" s="19"/>
    </row>
    <row r="917" spans="1:12" hidden="1" outlineLevel="2">
      <c r="A917" s="71" t="s">
        <v>19</v>
      </c>
      <c r="B917" s="71" t="s">
        <v>278</v>
      </c>
      <c r="C917" s="71" t="s">
        <v>1873</v>
      </c>
      <c r="D917" s="71" t="s">
        <v>635</v>
      </c>
      <c r="E917" s="71" t="s">
        <v>1882</v>
      </c>
      <c r="F917" s="79">
        <v>9.8750000000000004E-2</v>
      </c>
      <c r="G917" s="80"/>
      <c r="H917" s="79">
        <v>0</v>
      </c>
      <c r="I917" s="81">
        <v>2.5000000000000001E-2</v>
      </c>
      <c r="J917" s="79">
        <v>0</v>
      </c>
      <c r="K917" s="79">
        <v>0.02</v>
      </c>
      <c r="L917" s="19"/>
    </row>
    <row r="918" spans="1:12" hidden="1" outlineLevel="2">
      <c r="A918" s="71" t="s">
        <v>19</v>
      </c>
      <c r="B918" s="71" t="s">
        <v>278</v>
      </c>
      <c r="C918" s="71" t="s">
        <v>1873</v>
      </c>
      <c r="D918" s="71" t="s">
        <v>635</v>
      </c>
      <c r="E918" s="71" t="s">
        <v>1883</v>
      </c>
      <c r="F918" s="79">
        <v>0</v>
      </c>
      <c r="G918" s="80"/>
      <c r="H918" s="79">
        <v>0</v>
      </c>
      <c r="I918" s="81">
        <v>0</v>
      </c>
      <c r="J918" s="79">
        <v>0</v>
      </c>
      <c r="K918" s="79">
        <v>0.41808000000000006</v>
      </c>
      <c r="L918" s="19"/>
    </row>
    <row r="919" spans="1:12" hidden="1" outlineLevel="2">
      <c r="A919" s="71" t="s">
        <v>19</v>
      </c>
      <c r="B919" s="71" t="s">
        <v>278</v>
      </c>
      <c r="C919" s="71" t="s">
        <v>1873</v>
      </c>
      <c r="D919" s="71" t="s">
        <v>635</v>
      </c>
      <c r="E919" s="71" t="s">
        <v>1884</v>
      </c>
      <c r="F919" s="79">
        <v>0</v>
      </c>
      <c r="G919" s="80"/>
      <c r="H919" s="79">
        <v>0</v>
      </c>
      <c r="I919" s="81">
        <v>0</v>
      </c>
      <c r="J919" s="79">
        <v>0</v>
      </c>
      <c r="K919" s="79">
        <v>0</v>
      </c>
      <c r="L919" s="19"/>
    </row>
    <row r="920" spans="1:12" hidden="1" outlineLevel="2">
      <c r="A920" s="71" t="s">
        <v>19</v>
      </c>
      <c r="B920" s="71" t="s">
        <v>278</v>
      </c>
      <c r="C920" s="71" t="s">
        <v>1873</v>
      </c>
      <c r="D920" s="71" t="s">
        <v>635</v>
      </c>
      <c r="E920" s="71" t="s">
        <v>1886</v>
      </c>
      <c r="F920" s="79">
        <v>0</v>
      </c>
      <c r="G920" s="80"/>
      <c r="H920" s="79">
        <v>0</v>
      </c>
      <c r="I920" s="81">
        <v>0</v>
      </c>
      <c r="J920" s="79">
        <v>0</v>
      </c>
      <c r="K920" s="79">
        <v>0</v>
      </c>
      <c r="L920" s="19"/>
    </row>
    <row r="921" spans="1:12" hidden="1" outlineLevel="2">
      <c r="A921" s="71" t="s">
        <v>19</v>
      </c>
      <c r="B921" s="71" t="s">
        <v>278</v>
      </c>
      <c r="C921" s="71" t="s">
        <v>1873</v>
      </c>
      <c r="D921" s="71" t="s">
        <v>635</v>
      </c>
      <c r="E921" s="71" t="s">
        <v>1887</v>
      </c>
      <c r="F921" s="79">
        <v>0</v>
      </c>
      <c r="G921" s="80"/>
      <c r="H921" s="79">
        <v>0</v>
      </c>
      <c r="I921" s="81">
        <v>0</v>
      </c>
      <c r="J921" s="79">
        <v>0</v>
      </c>
      <c r="K921" s="79">
        <v>0.84875</v>
      </c>
      <c r="L921" s="19"/>
    </row>
    <row r="922" spans="1:12" hidden="1" outlineLevel="2">
      <c r="A922" s="71" t="s">
        <v>19</v>
      </c>
      <c r="B922" s="71" t="s">
        <v>278</v>
      </c>
      <c r="C922" s="71" t="s">
        <v>1873</v>
      </c>
      <c r="D922" s="71" t="s">
        <v>635</v>
      </c>
      <c r="E922" s="71" t="s">
        <v>1889</v>
      </c>
      <c r="F922" s="79">
        <v>0</v>
      </c>
      <c r="G922" s="80"/>
      <c r="H922" s="79">
        <v>0</v>
      </c>
      <c r="I922" s="81">
        <v>0</v>
      </c>
      <c r="J922" s="79">
        <v>0</v>
      </c>
      <c r="K922" s="79">
        <v>14.75</v>
      </c>
      <c r="L922" s="19"/>
    </row>
    <row r="923" spans="1:12" hidden="1" outlineLevel="2">
      <c r="A923" s="71" t="s">
        <v>19</v>
      </c>
      <c r="B923" s="71" t="s">
        <v>278</v>
      </c>
      <c r="C923" s="71" t="s">
        <v>1873</v>
      </c>
      <c r="D923" s="71" t="s">
        <v>635</v>
      </c>
      <c r="E923" s="71" t="s">
        <v>1890</v>
      </c>
      <c r="F923" s="79">
        <v>0</v>
      </c>
      <c r="G923" s="80"/>
      <c r="H923" s="79">
        <v>0</v>
      </c>
      <c r="I923" s="81">
        <v>0</v>
      </c>
      <c r="J923" s="79">
        <v>0</v>
      </c>
      <c r="K923" s="79">
        <v>0</v>
      </c>
      <c r="L923" s="19"/>
    </row>
    <row r="924" spans="1:12" hidden="1" outlineLevel="2">
      <c r="A924" s="71" t="s">
        <v>19</v>
      </c>
      <c r="B924" s="71" t="s">
        <v>278</v>
      </c>
      <c r="C924" s="71" t="s">
        <v>1873</v>
      </c>
      <c r="D924" s="71" t="s">
        <v>635</v>
      </c>
      <c r="E924" s="71" t="s">
        <v>1892</v>
      </c>
      <c r="F924" s="79">
        <v>0</v>
      </c>
      <c r="G924" s="80"/>
      <c r="H924" s="79">
        <v>0</v>
      </c>
      <c r="I924" s="81">
        <v>0</v>
      </c>
      <c r="J924" s="79">
        <v>0</v>
      </c>
      <c r="K924" s="79">
        <v>0</v>
      </c>
      <c r="L924" s="19"/>
    </row>
    <row r="925" spans="1:12" hidden="1" outlineLevel="2">
      <c r="A925" s="71" t="s">
        <v>19</v>
      </c>
      <c r="B925" s="71" t="s">
        <v>278</v>
      </c>
      <c r="C925" s="71" t="s">
        <v>1873</v>
      </c>
      <c r="D925" s="71" t="s">
        <v>635</v>
      </c>
      <c r="E925" s="71" t="s">
        <v>1894</v>
      </c>
      <c r="F925" s="79">
        <v>0</v>
      </c>
      <c r="G925" s="80"/>
      <c r="H925" s="79">
        <v>0</v>
      </c>
      <c r="I925" s="81">
        <v>0</v>
      </c>
      <c r="J925" s="79">
        <v>0</v>
      </c>
      <c r="K925" s="79">
        <v>0</v>
      </c>
      <c r="L925" s="19"/>
    </row>
    <row r="926" spans="1:12" outlineLevel="1" collapsed="1">
      <c r="A926" s="71"/>
      <c r="B926" s="73" t="s">
        <v>2546</v>
      </c>
      <c r="C926" s="71"/>
      <c r="D926" s="71"/>
      <c r="E926" s="71"/>
      <c r="F926" s="79">
        <f t="shared" ref="F926:K926" si="100">SUBTOTAL(9,F910:F925)</f>
        <v>3.0752999999999999</v>
      </c>
      <c r="G926" s="80">
        <f t="shared" si="100"/>
        <v>0</v>
      </c>
      <c r="H926" s="79">
        <f t="shared" si="100"/>
        <v>6.5574999999999994E-2</v>
      </c>
      <c r="I926" s="81">
        <f t="shared" si="100"/>
        <v>0.36840080000000003</v>
      </c>
      <c r="J926" s="79">
        <f t="shared" si="100"/>
        <v>1.7524999999999999E-2</v>
      </c>
      <c r="K926" s="79">
        <f t="shared" si="100"/>
        <v>16.297930000000001</v>
      </c>
      <c r="L926" s="19"/>
    </row>
    <row r="927" spans="1:12" hidden="1" outlineLevel="2">
      <c r="A927" s="71" t="s">
        <v>19</v>
      </c>
      <c r="B927" s="71" t="s">
        <v>279</v>
      </c>
      <c r="C927" s="71" t="s">
        <v>1896</v>
      </c>
      <c r="D927" s="71" t="s">
        <v>635</v>
      </c>
      <c r="E927" s="71" t="s">
        <v>1897</v>
      </c>
      <c r="F927" s="79">
        <v>0</v>
      </c>
      <c r="G927" s="80"/>
      <c r="H927" s="79">
        <v>0</v>
      </c>
      <c r="I927" s="81">
        <v>0</v>
      </c>
      <c r="J927" s="79">
        <v>0</v>
      </c>
      <c r="K927" s="79">
        <v>0</v>
      </c>
      <c r="L927" s="19"/>
    </row>
    <row r="928" spans="1:12" hidden="1" outlineLevel="2">
      <c r="A928" s="71" t="s">
        <v>19</v>
      </c>
      <c r="B928" s="71" t="s">
        <v>279</v>
      </c>
      <c r="C928" s="71" t="s">
        <v>1896</v>
      </c>
      <c r="D928" s="71" t="s">
        <v>635</v>
      </c>
      <c r="E928" s="71" t="s">
        <v>1899</v>
      </c>
      <c r="F928" s="79">
        <v>0</v>
      </c>
      <c r="G928" s="80"/>
      <c r="H928" s="79">
        <v>0</v>
      </c>
      <c r="I928" s="81">
        <v>0</v>
      </c>
      <c r="J928" s="79">
        <v>0</v>
      </c>
      <c r="K928" s="79">
        <v>0</v>
      </c>
      <c r="L928" s="19"/>
    </row>
    <row r="929" spans="1:12" hidden="1" outlineLevel="2">
      <c r="A929" s="71" t="s">
        <v>19</v>
      </c>
      <c r="B929" s="71" t="s">
        <v>279</v>
      </c>
      <c r="C929" s="71" t="s">
        <v>1896</v>
      </c>
      <c r="D929" s="71" t="s">
        <v>635</v>
      </c>
      <c r="E929" s="71" t="s">
        <v>1900</v>
      </c>
      <c r="F929" s="79">
        <v>0</v>
      </c>
      <c r="G929" s="80"/>
      <c r="H929" s="79">
        <v>0</v>
      </c>
      <c r="I929" s="81">
        <v>0</v>
      </c>
      <c r="J929" s="79">
        <v>0</v>
      </c>
      <c r="K929" s="79">
        <v>0</v>
      </c>
      <c r="L929" s="19"/>
    </row>
    <row r="930" spans="1:12" hidden="1" outlineLevel="2">
      <c r="A930" s="71" t="s">
        <v>19</v>
      </c>
      <c r="B930" s="71" t="s">
        <v>279</v>
      </c>
      <c r="C930" s="71" t="s">
        <v>1896</v>
      </c>
      <c r="D930" s="71" t="s">
        <v>635</v>
      </c>
      <c r="E930" s="71" t="s">
        <v>1901</v>
      </c>
      <c r="F930" s="79">
        <v>0</v>
      </c>
      <c r="G930" s="80"/>
      <c r="H930" s="79">
        <v>0</v>
      </c>
      <c r="I930" s="81">
        <v>0</v>
      </c>
      <c r="J930" s="79">
        <v>0</v>
      </c>
      <c r="K930" s="79">
        <v>0</v>
      </c>
      <c r="L930" s="19"/>
    </row>
    <row r="931" spans="1:12" outlineLevel="1" collapsed="1">
      <c r="A931" s="71"/>
      <c r="B931" s="73" t="s">
        <v>2547</v>
      </c>
      <c r="C931" s="71"/>
      <c r="D931" s="71"/>
      <c r="E931" s="71"/>
      <c r="F931" s="79">
        <f t="shared" ref="F931:K931" si="101">SUBTOTAL(9,F927:F930)</f>
        <v>0</v>
      </c>
      <c r="G931" s="80">
        <f t="shared" si="101"/>
        <v>0</v>
      </c>
      <c r="H931" s="79">
        <f t="shared" si="101"/>
        <v>0</v>
      </c>
      <c r="I931" s="81">
        <f t="shared" si="101"/>
        <v>0</v>
      </c>
      <c r="J931" s="79">
        <f t="shared" si="101"/>
        <v>0</v>
      </c>
      <c r="K931" s="79">
        <f t="shared" si="101"/>
        <v>0</v>
      </c>
      <c r="L931" s="19"/>
    </row>
    <row r="932" spans="1:12" hidden="1" outlineLevel="2">
      <c r="A932" s="71" t="s">
        <v>19</v>
      </c>
      <c r="B932" s="71" t="s">
        <v>280</v>
      </c>
      <c r="C932" s="71" t="s">
        <v>1902</v>
      </c>
      <c r="D932" s="71" t="s">
        <v>635</v>
      </c>
      <c r="E932" s="71" t="s">
        <v>1903</v>
      </c>
      <c r="F932" s="79">
        <v>0</v>
      </c>
      <c r="G932" s="80"/>
      <c r="H932" s="79">
        <v>0</v>
      </c>
      <c r="I932" s="81">
        <v>0</v>
      </c>
      <c r="J932" s="79">
        <v>0</v>
      </c>
      <c r="K932" s="79">
        <v>0</v>
      </c>
      <c r="L932" s="19"/>
    </row>
    <row r="933" spans="1:12" hidden="1" outlineLevel="2">
      <c r="A933" s="71" t="s">
        <v>19</v>
      </c>
      <c r="B933" s="71" t="s">
        <v>280</v>
      </c>
      <c r="C933" s="71" t="s">
        <v>1902</v>
      </c>
      <c r="D933" s="71" t="s">
        <v>635</v>
      </c>
      <c r="E933" s="71" t="s">
        <v>1904</v>
      </c>
      <c r="F933" s="79">
        <v>6.2400000000000004E-2</v>
      </c>
      <c r="G933" s="80"/>
      <c r="H933" s="79">
        <v>0.24960000000000002</v>
      </c>
      <c r="I933" s="81">
        <v>3.1199999999999999E-3</v>
      </c>
      <c r="J933" s="79">
        <v>8.4240000000000009E-2</v>
      </c>
      <c r="K933" s="79">
        <v>3.1199999999999999E-3</v>
      </c>
      <c r="L933" s="19"/>
    </row>
    <row r="934" spans="1:12" hidden="1" outlineLevel="2">
      <c r="A934" s="71" t="s">
        <v>19</v>
      </c>
      <c r="B934" s="71" t="s">
        <v>280</v>
      </c>
      <c r="C934" s="71" t="s">
        <v>1902</v>
      </c>
      <c r="D934" s="71" t="s">
        <v>635</v>
      </c>
      <c r="E934" s="71" t="s">
        <v>1905</v>
      </c>
      <c r="F934" s="79">
        <v>6.3000000000000009E-3</v>
      </c>
      <c r="G934" s="80"/>
      <c r="H934" s="79">
        <v>2.6099999999999998E-2</v>
      </c>
      <c r="I934" s="81">
        <v>3.5999999999999997E-4</v>
      </c>
      <c r="J934" s="79">
        <v>3.78E-2</v>
      </c>
      <c r="K934" s="79">
        <v>3.5999999999999997E-4</v>
      </c>
      <c r="L934" s="19"/>
    </row>
    <row r="935" spans="1:12" hidden="1" outlineLevel="2">
      <c r="A935" s="71" t="s">
        <v>19</v>
      </c>
      <c r="B935" s="71" t="s">
        <v>280</v>
      </c>
      <c r="C935" s="71" t="s">
        <v>1902</v>
      </c>
      <c r="D935" s="71" t="s">
        <v>635</v>
      </c>
      <c r="E935" s="71" t="s">
        <v>1906</v>
      </c>
      <c r="F935" s="79">
        <v>0.94611000000000001</v>
      </c>
      <c r="G935" s="80"/>
      <c r="H935" s="79">
        <v>1.1263650000000001</v>
      </c>
      <c r="I935" s="81">
        <v>6.4232999999999985E-2</v>
      </c>
      <c r="J935" s="79">
        <v>7.3200000000000001E-3</v>
      </c>
      <c r="K935" s="79">
        <v>6.0024000000000001E-2</v>
      </c>
      <c r="L935" s="19"/>
    </row>
    <row r="936" spans="1:12" hidden="1" outlineLevel="2">
      <c r="A936" s="71" t="s">
        <v>19</v>
      </c>
      <c r="B936" s="71" t="s">
        <v>280</v>
      </c>
      <c r="C936" s="71" t="s">
        <v>1902</v>
      </c>
      <c r="D936" s="71" t="s">
        <v>635</v>
      </c>
      <c r="E936" s="71" t="s">
        <v>1907</v>
      </c>
      <c r="F936" s="79">
        <v>0</v>
      </c>
      <c r="G936" s="80"/>
      <c r="H936" s="79">
        <v>0</v>
      </c>
      <c r="I936" s="81">
        <v>0</v>
      </c>
      <c r="J936" s="79">
        <v>0</v>
      </c>
      <c r="K936" s="79">
        <v>0</v>
      </c>
      <c r="L936" s="19"/>
    </row>
    <row r="937" spans="1:12" hidden="1" outlineLevel="2">
      <c r="A937" s="71" t="s">
        <v>19</v>
      </c>
      <c r="B937" s="71" t="s">
        <v>280</v>
      </c>
      <c r="C937" s="71" t="s">
        <v>1902</v>
      </c>
      <c r="D937" s="71" t="s">
        <v>635</v>
      </c>
      <c r="E937" s="71" t="s">
        <v>1908</v>
      </c>
      <c r="F937" s="79">
        <v>0.94640000000000002</v>
      </c>
      <c r="G937" s="80"/>
      <c r="H937" s="79">
        <v>1.1265800000000001</v>
      </c>
      <c r="I937" s="81">
        <v>6.4245999999999998E-2</v>
      </c>
      <c r="J937" s="79">
        <v>7.28E-3</v>
      </c>
      <c r="K937" s="79">
        <v>5.9969000000000001E-2</v>
      </c>
      <c r="L937" s="19"/>
    </row>
    <row r="938" spans="1:12" hidden="1" outlineLevel="2">
      <c r="A938" s="71" t="s">
        <v>19</v>
      </c>
      <c r="B938" s="71" t="s">
        <v>280</v>
      </c>
      <c r="C938" s="71" t="s">
        <v>1902</v>
      </c>
      <c r="D938" s="71" t="s">
        <v>635</v>
      </c>
      <c r="E938" s="71" t="s">
        <v>1909</v>
      </c>
      <c r="F938" s="79">
        <v>1.8920000000000003E-2</v>
      </c>
      <c r="G938" s="80"/>
      <c r="H938" s="79">
        <v>2.2519999999999998E-2</v>
      </c>
      <c r="I938" s="81">
        <v>1.284E-3</v>
      </c>
      <c r="J938" s="79">
        <v>0</v>
      </c>
      <c r="K938" s="79">
        <v>1E-3</v>
      </c>
      <c r="L938" s="19"/>
    </row>
    <row r="939" spans="1:12" hidden="1" outlineLevel="2">
      <c r="A939" s="71" t="s">
        <v>19</v>
      </c>
      <c r="B939" s="71" t="s">
        <v>280</v>
      </c>
      <c r="C939" s="71" t="s">
        <v>1902</v>
      </c>
      <c r="D939" s="71" t="s">
        <v>635</v>
      </c>
      <c r="E939" s="71" t="s">
        <v>1910</v>
      </c>
      <c r="F939" s="79">
        <v>0</v>
      </c>
      <c r="G939" s="80"/>
      <c r="H939" s="79">
        <v>0</v>
      </c>
      <c r="I939" s="81">
        <v>0</v>
      </c>
      <c r="J939" s="79">
        <v>0.27557500000000001</v>
      </c>
      <c r="K939" s="79">
        <v>0</v>
      </c>
      <c r="L939" s="19"/>
    </row>
    <row r="940" spans="1:12" hidden="1" outlineLevel="2">
      <c r="A940" s="71" t="s">
        <v>19</v>
      </c>
      <c r="B940" s="71" t="s">
        <v>280</v>
      </c>
      <c r="C940" s="71" t="s">
        <v>1902</v>
      </c>
      <c r="D940" s="71" t="s">
        <v>635</v>
      </c>
      <c r="E940" s="71" t="s">
        <v>1912</v>
      </c>
      <c r="F940" s="79">
        <v>0</v>
      </c>
      <c r="G940" s="80"/>
      <c r="H940" s="79">
        <v>0</v>
      </c>
      <c r="I940" s="81">
        <v>0</v>
      </c>
      <c r="J940" s="79">
        <v>0</v>
      </c>
      <c r="K940" s="79">
        <v>0</v>
      </c>
      <c r="L940" s="19"/>
    </row>
    <row r="941" spans="1:12" hidden="1" outlineLevel="2">
      <c r="A941" s="71" t="s">
        <v>19</v>
      </c>
      <c r="B941" s="71" t="s">
        <v>280</v>
      </c>
      <c r="C941" s="71" t="s">
        <v>1902</v>
      </c>
      <c r="D941" s="71" t="s">
        <v>635</v>
      </c>
      <c r="E941" s="71" t="s">
        <v>1913</v>
      </c>
      <c r="F941" s="79">
        <v>0</v>
      </c>
      <c r="G941" s="80"/>
      <c r="H941" s="79">
        <v>0</v>
      </c>
      <c r="I941" s="81">
        <v>0</v>
      </c>
      <c r="J941" s="79">
        <v>0</v>
      </c>
      <c r="K941" s="79">
        <v>0</v>
      </c>
      <c r="L941" s="19"/>
    </row>
    <row r="942" spans="1:12" hidden="1" outlineLevel="2">
      <c r="A942" s="71" t="s">
        <v>19</v>
      </c>
      <c r="B942" s="71" t="s">
        <v>280</v>
      </c>
      <c r="C942" s="71" t="s">
        <v>1902</v>
      </c>
      <c r="D942" s="71" t="s">
        <v>635</v>
      </c>
      <c r="E942" s="71" t="s">
        <v>1914</v>
      </c>
      <c r="F942" s="79">
        <v>0</v>
      </c>
      <c r="G942" s="80"/>
      <c r="H942" s="79">
        <v>0</v>
      </c>
      <c r="I942" s="81">
        <v>0</v>
      </c>
      <c r="J942" s="79">
        <v>0</v>
      </c>
      <c r="K942" s="79">
        <v>0</v>
      </c>
      <c r="L942" s="19"/>
    </row>
    <row r="943" spans="1:12" hidden="1" outlineLevel="2">
      <c r="A943" s="71" t="s">
        <v>19</v>
      </c>
      <c r="B943" s="71" t="s">
        <v>280</v>
      </c>
      <c r="C943" s="71" t="s">
        <v>1902</v>
      </c>
      <c r="D943" s="71" t="s">
        <v>635</v>
      </c>
      <c r="E943" s="71" t="s">
        <v>1915</v>
      </c>
      <c r="F943" s="79">
        <v>0</v>
      </c>
      <c r="G943" s="80"/>
      <c r="H943" s="79">
        <v>0</v>
      </c>
      <c r="I943" s="81">
        <v>0</v>
      </c>
      <c r="J943" s="79">
        <v>0</v>
      </c>
      <c r="K943" s="79">
        <v>0</v>
      </c>
      <c r="L943" s="19"/>
    </row>
    <row r="944" spans="1:12" hidden="1" outlineLevel="2">
      <c r="A944" s="71" t="s">
        <v>19</v>
      </c>
      <c r="B944" s="71" t="s">
        <v>280</v>
      </c>
      <c r="C944" s="71" t="s">
        <v>1902</v>
      </c>
      <c r="D944" s="71" t="s">
        <v>635</v>
      </c>
      <c r="E944" s="71" t="s">
        <v>1916</v>
      </c>
      <c r="F944" s="79">
        <v>0</v>
      </c>
      <c r="G944" s="80"/>
      <c r="H944" s="79">
        <v>0</v>
      </c>
      <c r="I944" s="81">
        <v>0</v>
      </c>
      <c r="J944" s="79">
        <v>0</v>
      </c>
      <c r="K944" s="79">
        <v>0</v>
      </c>
      <c r="L944" s="19"/>
    </row>
    <row r="945" spans="1:12" hidden="1" outlineLevel="2">
      <c r="A945" s="71" t="s">
        <v>19</v>
      </c>
      <c r="B945" s="71" t="s">
        <v>280</v>
      </c>
      <c r="C945" s="71" t="s">
        <v>1902</v>
      </c>
      <c r="D945" s="71" t="s">
        <v>635</v>
      </c>
      <c r="E945" s="71" t="s">
        <v>1917</v>
      </c>
      <c r="F945" s="79">
        <v>0</v>
      </c>
      <c r="G945" s="80"/>
      <c r="H945" s="79">
        <v>0</v>
      </c>
      <c r="I945" s="81">
        <v>0</v>
      </c>
      <c r="J945" s="79">
        <v>0</v>
      </c>
      <c r="K945" s="79">
        <v>0</v>
      </c>
      <c r="L945" s="19"/>
    </row>
    <row r="946" spans="1:12" hidden="1" outlineLevel="2">
      <c r="A946" s="71" t="s">
        <v>19</v>
      </c>
      <c r="B946" s="71" t="s">
        <v>280</v>
      </c>
      <c r="C946" s="71" t="s">
        <v>1902</v>
      </c>
      <c r="D946" s="71" t="s">
        <v>635</v>
      </c>
      <c r="E946" s="71" t="s">
        <v>1919</v>
      </c>
      <c r="F946" s="79">
        <v>0</v>
      </c>
      <c r="G946" s="80"/>
      <c r="H946" s="79">
        <v>0</v>
      </c>
      <c r="I946" s="81">
        <v>0</v>
      </c>
      <c r="J946" s="79">
        <v>0</v>
      </c>
      <c r="K946" s="79">
        <v>0</v>
      </c>
      <c r="L946" s="19"/>
    </row>
    <row r="947" spans="1:12" hidden="1" outlineLevel="2">
      <c r="A947" s="71" t="s">
        <v>19</v>
      </c>
      <c r="B947" s="71" t="s">
        <v>280</v>
      </c>
      <c r="C947" s="71" t="s">
        <v>1902</v>
      </c>
      <c r="D947" s="71" t="s">
        <v>635</v>
      </c>
      <c r="E947" s="71" t="s">
        <v>1921</v>
      </c>
      <c r="F947" s="79">
        <v>0</v>
      </c>
      <c r="G947" s="80"/>
      <c r="H947" s="79">
        <v>0</v>
      </c>
      <c r="I947" s="81">
        <v>0</v>
      </c>
      <c r="J947" s="79">
        <v>0</v>
      </c>
      <c r="K947" s="79">
        <v>0</v>
      </c>
      <c r="L947" s="19"/>
    </row>
    <row r="948" spans="1:12" outlineLevel="1" collapsed="1">
      <c r="A948" s="71"/>
      <c r="B948" s="73" t="s">
        <v>2548</v>
      </c>
      <c r="C948" s="71"/>
      <c r="D948" s="71"/>
      <c r="E948" s="71"/>
      <c r="F948" s="79">
        <f t="shared" ref="F948:K948" si="102">SUBTOTAL(9,F932:F947)</f>
        <v>1.9801299999999999</v>
      </c>
      <c r="G948" s="80">
        <f t="shared" si="102"/>
        <v>0</v>
      </c>
      <c r="H948" s="79">
        <f t="shared" si="102"/>
        <v>2.5511650000000001</v>
      </c>
      <c r="I948" s="81">
        <f t="shared" si="102"/>
        <v>0.133243</v>
      </c>
      <c r="J948" s="79">
        <f t="shared" si="102"/>
        <v>0.412215</v>
      </c>
      <c r="K948" s="79">
        <f t="shared" si="102"/>
        <v>0.124473</v>
      </c>
      <c r="L948" s="19"/>
    </row>
    <row r="949" spans="1:12" hidden="1" outlineLevel="2">
      <c r="A949" s="71" t="s">
        <v>19</v>
      </c>
      <c r="B949" s="71" t="s">
        <v>281</v>
      </c>
      <c r="C949" s="71" t="s">
        <v>1922</v>
      </c>
      <c r="D949" s="71" t="s">
        <v>635</v>
      </c>
      <c r="E949" s="71" t="s">
        <v>1923</v>
      </c>
      <c r="F949" s="79">
        <v>8.1663999999999994</v>
      </c>
      <c r="G949" s="80"/>
      <c r="H949" s="79">
        <v>27.219200000000001</v>
      </c>
      <c r="I949" s="81">
        <v>0.73536000000000001</v>
      </c>
      <c r="J949" s="79">
        <v>5.824E-2</v>
      </c>
      <c r="K949" s="79">
        <v>0.53439999999999999</v>
      </c>
      <c r="L949" s="19"/>
    </row>
    <row r="950" spans="1:12" hidden="1" outlineLevel="2">
      <c r="A950" s="71" t="s">
        <v>19</v>
      </c>
      <c r="B950" s="71" t="s">
        <v>281</v>
      </c>
      <c r="C950" s="71" t="s">
        <v>1922</v>
      </c>
      <c r="D950" s="71" t="s">
        <v>635</v>
      </c>
      <c r="E950" s="71" t="s">
        <v>1924</v>
      </c>
      <c r="F950" s="79">
        <v>2.1680000000000001</v>
      </c>
      <c r="G950" s="80"/>
      <c r="H950" s="79">
        <v>7.2240000000000002</v>
      </c>
      <c r="I950" s="81">
        <v>0.19616</v>
      </c>
      <c r="J950" s="79">
        <v>1.5519999999999999E-2</v>
      </c>
      <c r="K950" s="79">
        <v>0.14191999999999999</v>
      </c>
      <c r="L950" s="19"/>
    </row>
    <row r="951" spans="1:12" hidden="1" outlineLevel="2">
      <c r="A951" s="71" t="s">
        <v>19</v>
      </c>
      <c r="B951" s="71" t="s">
        <v>281</v>
      </c>
      <c r="C951" s="71" t="s">
        <v>1922</v>
      </c>
      <c r="D951" s="71" t="s">
        <v>635</v>
      </c>
      <c r="E951" s="71" t="s">
        <v>1925</v>
      </c>
      <c r="F951" s="79">
        <v>5.7317499999999999</v>
      </c>
      <c r="G951" s="80"/>
      <c r="H951" s="79">
        <v>6.8445</v>
      </c>
      <c r="I951" s="81">
        <v>0.56964999999999999</v>
      </c>
      <c r="J951" s="79">
        <v>0.37327499999999997</v>
      </c>
      <c r="K951" s="79">
        <v>0.36934999999999996</v>
      </c>
      <c r="L951" s="19"/>
    </row>
    <row r="952" spans="1:12" hidden="1" outlineLevel="2">
      <c r="A952" s="71" t="s">
        <v>19</v>
      </c>
      <c r="B952" s="71" t="s">
        <v>281</v>
      </c>
      <c r="C952" s="71" t="s">
        <v>1922</v>
      </c>
      <c r="D952" s="71" t="s">
        <v>635</v>
      </c>
      <c r="E952" s="71" t="s">
        <v>1926</v>
      </c>
      <c r="F952" s="79">
        <v>7.6531000000000002</v>
      </c>
      <c r="G952" s="80"/>
      <c r="H952" s="79">
        <v>8.6173500000000001</v>
      </c>
      <c r="I952" s="81">
        <v>0.69019999999999992</v>
      </c>
      <c r="J952" s="79">
        <v>4.9735000000000001E-2</v>
      </c>
      <c r="K952" s="79">
        <v>0.50039500000000003</v>
      </c>
      <c r="L952" s="19"/>
    </row>
    <row r="953" spans="1:12" outlineLevel="1" collapsed="1">
      <c r="A953" s="71"/>
      <c r="B953" s="73" t="s">
        <v>2549</v>
      </c>
      <c r="C953" s="71"/>
      <c r="D953" s="71"/>
      <c r="E953" s="71"/>
      <c r="F953" s="79">
        <f t="shared" ref="F953:K953" si="103">SUBTOTAL(9,F949:F952)</f>
        <v>23.719250000000002</v>
      </c>
      <c r="G953" s="80">
        <f t="shared" si="103"/>
        <v>0</v>
      </c>
      <c r="H953" s="79">
        <f t="shared" si="103"/>
        <v>49.905050000000003</v>
      </c>
      <c r="I953" s="81">
        <f t="shared" si="103"/>
        <v>2.19137</v>
      </c>
      <c r="J953" s="79">
        <f t="shared" si="103"/>
        <v>0.49676999999999993</v>
      </c>
      <c r="K953" s="79">
        <f t="shared" si="103"/>
        <v>1.546065</v>
      </c>
      <c r="L953" s="19"/>
    </row>
    <row r="954" spans="1:12" hidden="1" outlineLevel="2">
      <c r="A954" s="71" t="s">
        <v>19</v>
      </c>
      <c r="B954" s="71" t="s">
        <v>282</v>
      </c>
      <c r="C954" s="71" t="s">
        <v>1927</v>
      </c>
      <c r="D954" s="71" t="s">
        <v>635</v>
      </c>
      <c r="E954" s="71" t="s">
        <v>1928</v>
      </c>
      <c r="F954" s="79">
        <v>1.0101</v>
      </c>
      <c r="G954" s="80"/>
      <c r="H954" s="79">
        <v>0.44134999999999996</v>
      </c>
      <c r="I954" s="81">
        <v>9.1909999999999992E-2</v>
      </c>
      <c r="J954" s="79">
        <v>1.001E-2</v>
      </c>
      <c r="K954" s="79">
        <v>7.0070000000000007E-2</v>
      </c>
      <c r="L954" s="19"/>
    </row>
    <row r="955" spans="1:12" hidden="1" outlineLevel="2">
      <c r="A955" s="71" t="s">
        <v>19</v>
      </c>
      <c r="B955" s="71" t="s">
        <v>282</v>
      </c>
      <c r="C955" s="71" t="s">
        <v>1927</v>
      </c>
      <c r="D955" s="71" t="s">
        <v>635</v>
      </c>
      <c r="E955" s="71" t="s">
        <v>1929</v>
      </c>
      <c r="F955" s="79">
        <v>1.3374999999999999</v>
      </c>
      <c r="G955" s="80"/>
      <c r="H955" s="79">
        <v>0.58750000000000002</v>
      </c>
      <c r="I955" s="81">
        <v>0.120625</v>
      </c>
      <c r="J955" s="79">
        <v>0.01</v>
      </c>
      <c r="K955" s="79">
        <v>0.09</v>
      </c>
      <c r="L955" s="19"/>
    </row>
    <row r="956" spans="1:12" hidden="1" outlineLevel="2">
      <c r="A956" s="71" t="s">
        <v>19</v>
      </c>
      <c r="B956" s="71" t="s">
        <v>282</v>
      </c>
      <c r="C956" s="71" t="s">
        <v>1927</v>
      </c>
      <c r="D956" s="71" t="s">
        <v>635</v>
      </c>
      <c r="E956" s="71" t="s">
        <v>1930</v>
      </c>
      <c r="F956" s="79">
        <v>1.1701900000000001</v>
      </c>
      <c r="G956" s="80"/>
      <c r="H956" s="79">
        <v>0.56210000000000004</v>
      </c>
      <c r="I956" s="81">
        <v>0.10439000000000001</v>
      </c>
      <c r="J956" s="79">
        <v>9.4900000000000002E-3</v>
      </c>
      <c r="K956" s="79">
        <v>8.030000000000001E-2</v>
      </c>
      <c r="L956" s="19"/>
    </row>
    <row r="957" spans="1:12" outlineLevel="1" collapsed="1">
      <c r="A957" s="71"/>
      <c r="B957" s="73" t="s">
        <v>2550</v>
      </c>
      <c r="C957" s="71"/>
      <c r="D957" s="71"/>
      <c r="E957" s="71"/>
      <c r="F957" s="79">
        <f t="shared" ref="F957:K957" si="104">SUBTOTAL(9,F954:F956)</f>
        <v>3.5177899999999998</v>
      </c>
      <c r="G957" s="80">
        <f t="shared" si="104"/>
        <v>0</v>
      </c>
      <c r="H957" s="79">
        <f t="shared" si="104"/>
        <v>1.5909500000000001</v>
      </c>
      <c r="I957" s="81">
        <f t="shared" si="104"/>
        <v>0.31692500000000001</v>
      </c>
      <c r="J957" s="79">
        <f t="shared" si="104"/>
        <v>2.9499999999999998E-2</v>
      </c>
      <c r="K957" s="79">
        <f t="shared" si="104"/>
        <v>0.24037</v>
      </c>
      <c r="L957" s="19"/>
    </row>
    <row r="958" spans="1:12" hidden="1" outlineLevel="2">
      <c r="A958" s="71" t="s">
        <v>19</v>
      </c>
      <c r="B958" s="71" t="s">
        <v>283</v>
      </c>
      <c r="C958" s="71" t="s">
        <v>1931</v>
      </c>
      <c r="D958" s="71" t="s">
        <v>635</v>
      </c>
      <c r="E958" s="71" t="s">
        <v>1932</v>
      </c>
      <c r="F958" s="79">
        <v>1.66E-2</v>
      </c>
      <c r="G958" s="80"/>
      <c r="H958" s="79">
        <v>6.6299999999999998E-2</v>
      </c>
      <c r="I958" s="81">
        <v>5.1000000000000004E-3</v>
      </c>
      <c r="J958" s="79">
        <v>0.14119999999999999</v>
      </c>
      <c r="K958" s="79">
        <v>8.0000000000000004E-4</v>
      </c>
      <c r="L958" s="19"/>
    </row>
    <row r="959" spans="1:12" hidden="1" outlineLevel="2">
      <c r="A959" s="71" t="s">
        <v>19</v>
      </c>
      <c r="B959" s="71" t="s">
        <v>283</v>
      </c>
      <c r="C959" s="71" t="s">
        <v>1931</v>
      </c>
      <c r="D959" s="71" t="s">
        <v>635</v>
      </c>
      <c r="E959" s="71" t="s">
        <v>1933</v>
      </c>
      <c r="F959" s="79">
        <v>5.8000000000000005E-3</v>
      </c>
      <c r="G959" s="80"/>
      <c r="H959" s="79">
        <v>2.3100000000000002E-2</v>
      </c>
      <c r="I959" s="81">
        <v>1.8E-3</v>
      </c>
      <c r="J959" s="79">
        <v>4.9200000000000001E-2</v>
      </c>
      <c r="K959" s="79">
        <v>2.9999999999999997E-4</v>
      </c>
      <c r="L959" s="19"/>
    </row>
    <row r="960" spans="1:12" hidden="1" outlineLevel="2">
      <c r="A960" s="71" t="s">
        <v>19</v>
      </c>
      <c r="B960" s="71" t="s">
        <v>283</v>
      </c>
      <c r="C960" s="71" t="s">
        <v>1931</v>
      </c>
      <c r="D960" s="71" t="s">
        <v>635</v>
      </c>
      <c r="E960" s="71" t="s">
        <v>1934</v>
      </c>
      <c r="F960" s="79">
        <v>0</v>
      </c>
      <c r="G960" s="80"/>
      <c r="H960" s="79">
        <v>0</v>
      </c>
      <c r="I960" s="81">
        <v>0</v>
      </c>
      <c r="J960" s="79">
        <v>0</v>
      </c>
      <c r="K960" s="79">
        <v>37.002969999999998</v>
      </c>
      <c r="L960" s="19"/>
    </row>
    <row r="961" spans="1:12" outlineLevel="1" collapsed="1">
      <c r="A961" s="71"/>
      <c r="B961" s="73" t="s">
        <v>2551</v>
      </c>
      <c r="C961" s="71"/>
      <c r="D961" s="71"/>
      <c r="E961" s="71"/>
      <c r="F961" s="79">
        <f t="shared" ref="F961:K961" si="105">SUBTOTAL(9,F958:F960)</f>
        <v>2.24E-2</v>
      </c>
      <c r="G961" s="80">
        <f t="shared" si="105"/>
        <v>0</v>
      </c>
      <c r="H961" s="79">
        <f t="shared" si="105"/>
        <v>8.9400000000000007E-2</v>
      </c>
      <c r="I961" s="81">
        <f t="shared" si="105"/>
        <v>6.8999999999999999E-3</v>
      </c>
      <c r="J961" s="79">
        <f t="shared" si="105"/>
        <v>0.19039999999999999</v>
      </c>
      <c r="K961" s="79">
        <f t="shared" si="105"/>
        <v>37.004069999999999</v>
      </c>
      <c r="L961" s="19"/>
    </row>
    <row r="962" spans="1:12" hidden="1" outlineLevel="2">
      <c r="A962" s="71" t="s">
        <v>19</v>
      </c>
      <c r="B962" s="71" t="s">
        <v>284</v>
      </c>
      <c r="C962" s="71" t="s">
        <v>1935</v>
      </c>
      <c r="D962" s="71" t="s">
        <v>635</v>
      </c>
      <c r="E962" s="71" t="s">
        <v>1936</v>
      </c>
      <c r="F962" s="79">
        <v>1.0737999999999999E-2</v>
      </c>
      <c r="G962" s="80"/>
      <c r="H962" s="79">
        <v>4.2769999999999996E-2</v>
      </c>
      <c r="I962" s="81">
        <v>1.82E-3</v>
      </c>
      <c r="J962" s="79">
        <v>6.0970000000000003E-2</v>
      </c>
      <c r="K962" s="79">
        <v>0</v>
      </c>
      <c r="L962" s="19"/>
    </row>
    <row r="963" spans="1:12" hidden="1" outlineLevel="2">
      <c r="A963" s="71" t="s">
        <v>19</v>
      </c>
      <c r="B963" s="71" t="s">
        <v>284</v>
      </c>
      <c r="C963" s="71" t="s">
        <v>1935</v>
      </c>
      <c r="D963" s="71" t="s">
        <v>635</v>
      </c>
      <c r="E963" s="71" t="s">
        <v>1937</v>
      </c>
      <c r="F963" s="79">
        <v>9.2344999999999997E-2</v>
      </c>
      <c r="G963" s="80"/>
      <c r="H963" s="79">
        <v>3.6865000000000002E-2</v>
      </c>
      <c r="I963" s="81">
        <v>2.1900000000000001E-3</v>
      </c>
      <c r="J963" s="79">
        <v>3.6499999999999998E-4</v>
      </c>
      <c r="K963" s="79">
        <v>25.459115000000004</v>
      </c>
      <c r="L963" s="19"/>
    </row>
    <row r="964" spans="1:12" hidden="1" outlineLevel="2">
      <c r="A964" s="71" t="s">
        <v>19</v>
      </c>
      <c r="B964" s="71" t="s">
        <v>284</v>
      </c>
      <c r="C964" s="71" t="s">
        <v>1935</v>
      </c>
      <c r="D964" s="71" t="s">
        <v>635</v>
      </c>
      <c r="E964" s="71" t="s">
        <v>1939</v>
      </c>
      <c r="F964" s="79">
        <v>0</v>
      </c>
      <c r="G964" s="80"/>
      <c r="H964" s="79">
        <v>0</v>
      </c>
      <c r="I964" s="81">
        <v>0</v>
      </c>
      <c r="J964" s="79">
        <v>0</v>
      </c>
      <c r="K964" s="79">
        <v>7.1795499999999999</v>
      </c>
      <c r="L964" s="19"/>
    </row>
    <row r="965" spans="1:12" hidden="1" outlineLevel="2">
      <c r="A965" s="71" t="s">
        <v>19</v>
      </c>
      <c r="B965" s="71" t="s">
        <v>284</v>
      </c>
      <c r="C965" s="71" t="s">
        <v>1935</v>
      </c>
      <c r="D965" s="71" t="s">
        <v>635</v>
      </c>
      <c r="E965" s="71" t="s">
        <v>1940</v>
      </c>
      <c r="F965" s="79">
        <v>0</v>
      </c>
      <c r="G965" s="80"/>
      <c r="H965" s="79">
        <v>0</v>
      </c>
      <c r="I965" s="81">
        <v>0</v>
      </c>
      <c r="J965" s="79">
        <v>0</v>
      </c>
      <c r="K965" s="79">
        <v>8.5592500000000005</v>
      </c>
      <c r="L965" s="19"/>
    </row>
    <row r="966" spans="1:12" outlineLevel="1" collapsed="1">
      <c r="A966" s="71"/>
      <c r="B966" s="73" t="s">
        <v>2552</v>
      </c>
      <c r="C966" s="71"/>
      <c r="D966" s="71"/>
      <c r="E966" s="71"/>
      <c r="F966" s="79">
        <f t="shared" ref="F966:K966" si="106">SUBTOTAL(9,F962:F965)</f>
        <v>0.10308299999999999</v>
      </c>
      <c r="G966" s="80">
        <f t="shared" si="106"/>
        <v>0</v>
      </c>
      <c r="H966" s="79">
        <f t="shared" si="106"/>
        <v>7.9634999999999997E-2</v>
      </c>
      <c r="I966" s="81">
        <f t="shared" si="106"/>
        <v>4.0099999999999997E-3</v>
      </c>
      <c r="J966" s="79">
        <f t="shared" si="106"/>
        <v>6.1335000000000001E-2</v>
      </c>
      <c r="K966" s="79">
        <f t="shared" si="106"/>
        <v>41.197915000000002</v>
      </c>
      <c r="L966" s="19"/>
    </row>
    <row r="967" spans="1:12" hidden="1" outlineLevel="2">
      <c r="A967" s="71" t="s">
        <v>19</v>
      </c>
      <c r="B967" s="71" t="s">
        <v>285</v>
      </c>
      <c r="C967" s="71" t="s">
        <v>1942</v>
      </c>
      <c r="D967" s="71" t="s">
        <v>635</v>
      </c>
      <c r="E967" s="71" t="s">
        <v>1943</v>
      </c>
      <c r="F967" s="79">
        <v>0</v>
      </c>
      <c r="G967" s="80"/>
      <c r="H967" s="79">
        <v>2.540035</v>
      </c>
      <c r="I967" s="81">
        <v>0</v>
      </c>
      <c r="J967" s="79">
        <v>0</v>
      </c>
      <c r="K967" s="79">
        <v>69.324997499999995</v>
      </c>
      <c r="L967" s="19"/>
    </row>
    <row r="968" spans="1:12" outlineLevel="1" collapsed="1">
      <c r="A968" s="71"/>
      <c r="B968" s="73" t="s">
        <v>2553</v>
      </c>
      <c r="C968" s="71"/>
      <c r="D968" s="71"/>
      <c r="E968" s="71"/>
      <c r="F968" s="79">
        <f t="shared" ref="F968:K968" si="107">SUBTOTAL(9,F967:F967)</f>
        <v>0</v>
      </c>
      <c r="G968" s="80">
        <f t="shared" si="107"/>
        <v>0</v>
      </c>
      <c r="H968" s="79">
        <f t="shared" si="107"/>
        <v>2.540035</v>
      </c>
      <c r="I968" s="81">
        <f t="shared" si="107"/>
        <v>0</v>
      </c>
      <c r="J968" s="79">
        <f t="shared" si="107"/>
        <v>0</v>
      </c>
      <c r="K968" s="79">
        <f t="shared" si="107"/>
        <v>69.324997499999995</v>
      </c>
      <c r="L968" s="19"/>
    </row>
    <row r="969" spans="1:12" hidden="1" outlineLevel="2">
      <c r="A969" s="71" t="s">
        <v>19</v>
      </c>
      <c r="B969" s="71" t="s">
        <v>286</v>
      </c>
      <c r="C969" s="71" t="s">
        <v>1944</v>
      </c>
      <c r="D969" s="71" t="s">
        <v>635</v>
      </c>
      <c r="E969" s="71" t="s">
        <v>1945</v>
      </c>
      <c r="F969" s="79">
        <v>6.0225000000000001E-3</v>
      </c>
      <c r="G969" s="80"/>
      <c r="H969" s="79">
        <v>3.5770000000000003E-2</v>
      </c>
      <c r="I969" s="81">
        <v>0</v>
      </c>
      <c r="J969" s="79">
        <v>0</v>
      </c>
      <c r="K969" s="79">
        <v>56.735052499999988</v>
      </c>
      <c r="L969" s="19"/>
    </row>
    <row r="970" spans="1:12" hidden="1" outlineLevel="2">
      <c r="A970" s="71" t="s">
        <v>19</v>
      </c>
      <c r="B970" s="71" t="s">
        <v>286</v>
      </c>
      <c r="C970" s="71" t="s">
        <v>1944</v>
      </c>
      <c r="D970" s="71" t="s">
        <v>635</v>
      </c>
      <c r="E970" s="71" t="s">
        <v>1946</v>
      </c>
      <c r="F970" s="80"/>
      <c r="G970" s="80"/>
      <c r="H970" s="80"/>
      <c r="I970" s="81">
        <v>0</v>
      </c>
      <c r="J970" s="80"/>
      <c r="K970" s="79">
        <v>1.837045</v>
      </c>
      <c r="L970" s="19"/>
    </row>
    <row r="971" spans="1:12" outlineLevel="1" collapsed="1">
      <c r="A971" s="71"/>
      <c r="B971" s="73" t="s">
        <v>2554</v>
      </c>
      <c r="C971" s="71"/>
      <c r="D971" s="71"/>
      <c r="E971" s="71"/>
      <c r="F971" s="80">
        <f t="shared" ref="F971:K971" si="108">SUBTOTAL(9,F969:F970)</f>
        <v>6.0225000000000001E-3</v>
      </c>
      <c r="G971" s="80">
        <f t="shared" si="108"/>
        <v>0</v>
      </c>
      <c r="H971" s="80">
        <f t="shared" si="108"/>
        <v>3.5770000000000003E-2</v>
      </c>
      <c r="I971" s="81">
        <f t="shared" si="108"/>
        <v>0</v>
      </c>
      <c r="J971" s="80">
        <f t="shared" si="108"/>
        <v>0</v>
      </c>
      <c r="K971" s="79">
        <f t="shared" si="108"/>
        <v>58.572097499999991</v>
      </c>
      <c r="L971" s="19"/>
    </row>
    <row r="972" spans="1:12" hidden="1" outlineLevel="2">
      <c r="A972" s="71" t="s">
        <v>19</v>
      </c>
      <c r="B972" s="71" t="s">
        <v>287</v>
      </c>
      <c r="C972" s="71" t="s">
        <v>1948</v>
      </c>
      <c r="D972" s="71" t="s">
        <v>635</v>
      </c>
      <c r="E972" s="71" t="s">
        <v>1949</v>
      </c>
      <c r="F972" s="80"/>
      <c r="G972" s="80"/>
      <c r="H972" s="80"/>
      <c r="I972" s="81">
        <v>0</v>
      </c>
      <c r="J972" s="80"/>
      <c r="K972" s="79">
        <v>9.7254249999999995</v>
      </c>
      <c r="L972" s="19"/>
    </row>
    <row r="973" spans="1:12" hidden="1" outlineLevel="2">
      <c r="A973" s="71" t="s">
        <v>19</v>
      </c>
      <c r="B973" s="71" t="s">
        <v>287</v>
      </c>
      <c r="C973" s="71" t="s">
        <v>1948</v>
      </c>
      <c r="D973" s="71" t="s">
        <v>635</v>
      </c>
      <c r="E973" s="71" t="s">
        <v>1951</v>
      </c>
      <c r="F973" s="80"/>
      <c r="G973" s="80"/>
      <c r="H973" s="80"/>
      <c r="I973" s="81">
        <v>0</v>
      </c>
      <c r="J973" s="80"/>
      <c r="K973" s="79">
        <v>0.9471750000000001</v>
      </c>
      <c r="L973" s="19"/>
    </row>
    <row r="974" spans="1:12" outlineLevel="1" collapsed="1">
      <c r="A974" s="71"/>
      <c r="B974" s="73" t="s">
        <v>2555</v>
      </c>
      <c r="C974" s="71"/>
      <c r="D974" s="71"/>
      <c r="E974" s="71"/>
      <c r="F974" s="80">
        <f t="shared" ref="F974:K974" si="109">SUBTOTAL(9,F972:F973)</f>
        <v>0</v>
      </c>
      <c r="G974" s="80">
        <f t="shared" si="109"/>
        <v>0</v>
      </c>
      <c r="H974" s="80">
        <f t="shared" si="109"/>
        <v>0</v>
      </c>
      <c r="I974" s="81">
        <f t="shared" si="109"/>
        <v>0</v>
      </c>
      <c r="J974" s="80">
        <f t="shared" si="109"/>
        <v>0</v>
      </c>
      <c r="K974" s="79">
        <f t="shared" si="109"/>
        <v>10.672599999999999</v>
      </c>
      <c r="L974" s="19"/>
    </row>
    <row r="975" spans="1:12" hidden="1" outlineLevel="2">
      <c r="A975" s="71" t="s">
        <v>19</v>
      </c>
      <c r="B975" s="71" t="s">
        <v>288</v>
      </c>
      <c r="C975" s="71" t="s">
        <v>1953</v>
      </c>
      <c r="D975" s="71" t="s">
        <v>635</v>
      </c>
      <c r="E975" s="71" t="s">
        <v>1954</v>
      </c>
      <c r="F975" s="79">
        <v>2.1999999999999999E-2</v>
      </c>
      <c r="G975" s="80"/>
      <c r="H975" s="79">
        <v>2.7E-2</v>
      </c>
      <c r="I975" s="81">
        <v>1.2700000000000001E-3</v>
      </c>
      <c r="J975" s="79">
        <v>1.6000000000000001E-4</v>
      </c>
      <c r="K975" s="79">
        <v>0.68100000000000005</v>
      </c>
      <c r="L975" s="19"/>
    </row>
    <row r="976" spans="1:12" hidden="1" outlineLevel="2">
      <c r="A976" s="71" t="s">
        <v>19</v>
      </c>
      <c r="B976" s="71" t="s">
        <v>288</v>
      </c>
      <c r="C976" s="71" t="s">
        <v>1953</v>
      </c>
      <c r="D976" s="71" t="s">
        <v>635</v>
      </c>
      <c r="E976" s="71" t="s">
        <v>1955</v>
      </c>
      <c r="F976" s="79">
        <v>0</v>
      </c>
      <c r="G976" s="80"/>
      <c r="H976" s="79">
        <v>0</v>
      </c>
      <c r="I976" s="81">
        <v>0</v>
      </c>
      <c r="J976" s="79">
        <v>0</v>
      </c>
      <c r="K976" s="79">
        <v>0</v>
      </c>
      <c r="L976" s="19"/>
    </row>
    <row r="977" spans="1:12" hidden="1" outlineLevel="2">
      <c r="A977" s="71" t="s">
        <v>19</v>
      </c>
      <c r="B977" s="71" t="s">
        <v>288</v>
      </c>
      <c r="C977" s="71" t="s">
        <v>1953</v>
      </c>
      <c r="D977" s="71" t="s">
        <v>635</v>
      </c>
      <c r="E977" s="71" t="s">
        <v>1956</v>
      </c>
      <c r="F977" s="79">
        <v>2.1999999999999999E-2</v>
      </c>
      <c r="G977" s="80"/>
      <c r="H977" s="79">
        <v>2.7E-2</v>
      </c>
      <c r="I977" s="81">
        <v>2.0100000000000001E-3</v>
      </c>
      <c r="J977" s="79">
        <v>1.6000000000000001E-4</v>
      </c>
      <c r="K977" s="79">
        <v>0.68100000000000005</v>
      </c>
      <c r="L977" s="19"/>
    </row>
    <row r="978" spans="1:12" hidden="1" outlineLevel="2">
      <c r="A978" s="71" t="s">
        <v>19</v>
      </c>
      <c r="B978" s="71" t="s">
        <v>288</v>
      </c>
      <c r="C978" s="71" t="s">
        <v>1953</v>
      </c>
      <c r="D978" s="71" t="s">
        <v>635</v>
      </c>
      <c r="E978" s="71" t="s">
        <v>1957</v>
      </c>
      <c r="F978" s="79">
        <v>1.0999999999999999E-2</v>
      </c>
      <c r="G978" s="80"/>
      <c r="H978" s="79">
        <v>1.2999999999999999E-2</v>
      </c>
      <c r="I978" s="81">
        <v>1.01E-3</v>
      </c>
      <c r="J978" s="79">
        <v>8.0000000000000007E-5</v>
      </c>
      <c r="K978" s="79">
        <v>0.34</v>
      </c>
      <c r="L978" s="19"/>
    </row>
    <row r="979" spans="1:12" hidden="1" outlineLevel="2">
      <c r="A979" s="71" t="s">
        <v>19</v>
      </c>
      <c r="B979" s="71" t="s">
        <v>288</v>
      </c>
      <c r="C979" s="71" t="s">
        <v>1953</v>
      </c>
      <c r="D979" s="71" t="s">
        <v>635</v>
      </c>
      <c r="E979" s="71" t="s">
        <v>1958</v>
      </c>
      <c r="F979" s="79">
        <v>0</v>
      </c>
      <c r="G979" s="80"/>
      <c r="H979" s="79">
        <v>0</v>
      </c>
      <c r="I979" s="81">
        <v>0</v>
      </c>
      <c r="J979" s="79">
        <v>0</v>
      </c>
      <c r="K979" s="79">
        <v>0</v>
      </c>
      <c r="L979" s="19"/>
    </row>
    <row r="980" spans="1:12" hidden="1" outlineLevel="2">
      <c r="A980" s="71" t="s">
        <v>19</v>
      </c>
      <c r="B980" s="71" t="s">
        <v>288</v>
      </c>
      <c r="C980" s="71" t="s">
        <v>1953</v>
      </c>
      <c r="D980" s="71" t="s">
        <v>635</v>
      </c>
      <c r="E980" s="71" t="s">
        <v>1959</v>
      </c>
      <c r="F980" s="80"/>
      <c r="G980" s="80"/>
      <c r="H980" s="80"/>
      <c r="I980" s="81">
        <v>0</v>
      </c>
      <c r="J980" s="80"/>
      <c r="K980" s="79">
        <v>1.9609999999999999</v>
      </c>
      <c r="L980" s="19"/>
    </row>
    <row r="981" spans="1:12" outlineLevel="1" collapsed="1">
      <c r="A981" s="71"/>
      <c r="B981" s="73" t="s">
        <v>2556</v>
      </c>
      <c r="C981" s="71"/>
      <c r="D981" s="71"/>
      <c r="E981" s="71"/>
      <c r="F981" s="80">
        <f t="shared" ref="F981:K981" si="110">SUBTOTAL(9,F975:F980)</f>
        <v>5.4999999999999993E-2</v>
      </c>
      <c r="G981" s="80">
        <f t="shared" si="110"/>
        <v>0</v>
      </c>
      <c r="H981" s="80">
        <f t="shared" si="110"/>
        <v>6.7000000000000004E-2</v>
      </c>
      <c r="I981" s="81">
        <f t="shared" si="110"/>
        <v>4.2900000000000004E-3</v>
      </c>
      <c r="J981" s="80">
        <f t="shared" si="110"/>
        <v>4.0000000000000002E-4</v>
      </c>
      <c r="K981" s="79">
        <f t="shared" si="110"/>
        <v>3.6630000000000003</v>
      </c>
      <c r="L981" s="19"/>
    </row>
    <row r="982" spans="1:12" hidden="1" outlineLevel="2">
      <c r="A982" s="71" t="s">
        <v>19</v>
      </c>
      <c r="B982" s="71" t="s">
        <v>289</v>
      </c>
      <c r="C982" s="71" t="s">
        <v>1961</v>
      </c>
      <c r="D982" s="71" t="s">
        <v>635</v>
      </c>
      <c r="E982" s="71" t="s">
        <v>1962</v>
      </c>
      <c r="F982" s="79">
        <v>0.16289000000000001</v>
      </c>
      <c r="G982" s="80"/>
      <c r="H982" s="79">
        <v>1.7908799999999998</v>
      </c>
      <c r="I982" s="81">
        <v>0.27573000000000003</v>
      </c>
      <c r="J982" s="79">
        <v>5.1132900000000001</v>
      </c>
      <c r="K982" s="79">
        <v>9.1000000000000004E-3</v>
      </c>
      <c r="L982" s="19"/>
    </row>
    <row r="983" spans="1:12" hidden="1" outlineLevel="2">
      <c r="A983" s="71" t="s">
        <v>19</v>
      </c>
      <c r="B983" s="71" t="s">
        <v>289</v>
      </c>
      <c r="C983" s="71" t="s">
        <v>1961</v>
      </c>
      <c r="D983" s="71" t="s">
        <v>635</v>
      </c>
      <c r="E983" s="71" t="s">
        <v>1963</v>
      </c>
      <c r="F983" s="79">
        <v>0</v>
      </c>
      <c r="G983" s="80"/>
      <c r="H983" s="79">
        <v>0</v>
      </c>
      <c r="I983" s="81">
        <v>0</v>
      </c>
      <c r="J983" s="79">
        <v>0</v>
      </c>
      <c r="K983" s="79">
        <v>0</v>
      </c>
      <c r="L983" s="19"/>
    </row>
    <row r="984" spans="1:12" hidden="1" outlineLevel="2">
      <c r="A984" s="71" t="s">
        <v>19</v>
      </c>
      <c r="B984" s="71" t="s">
        <v>289</v>
      </c>
      <c r="C984" s="71" t="s">
        <v>1961</v>
      </c>
      <c r="D984" s="71" t="s">
        <v>635</v>
      </c>
      <c r="E984" s="71" t="s">
        <v>1964</v>
      </c>
      <c r="F984" s="79">
        <v>0.31364999999999998</v>
      </c>
      <c r="G984" s="80"/>
      <c r="H984" s="79">
        <v>3.4470900000000002</v>
      </c>
      <c r="I984" s="81">
        <v>0.52937999999999996</v>
      </c>
      <c r="J984" s="79">
        <v>9.8378999999999994</v>
      </c>
      <c r="K984" s="79">
        <v>1.6830000000000001E-2</v>
      </c>
      <c r="L984" s="19"/>
    </row>
    <row r="985" spans="1:12" hidden="1" outlineLevel="2">
      <c r="A985" s="71" t="s">
        <v>19</v>
      </c>
      <c r="B985" s="71" t="s">
        <v>289</v>
      </c>
      <c r="C985" s="71" t="s">
        <v>1961</v>
      </c>
      <c r="D985" s="71" t="s">
        <v>635</v>
      </c>
      <c r="E985" s="71" t="s">
        <v>1965</v>
      </c>
      <c r="F985" s="79">
        <v>0</v>
      </c>
      <c r="G985" s="80"/>
      <c r="H985" s="79">
        <v>0</v>
      </c>
      <c r="I985" s="81">
        <v>0</v>
      </c>
      <c r="J985" s="79">
        <v>0</v>
      </c>
      <c r="K985" s="79">
        <v>0</v>
      </c>
      <c r="L985" s="19"/>
    </row>
    <row r="986" spans="1:12" hidden="1" outlineLevel="2">
      <c r="A986" s="71" t="s">
        <v>19</v>
      </c>
      <c r="B986" s="71" t="s">
        <v>289</v>
      </c>
      <c r="C986" s="71" t="s">
        <v>1961</v>
      </c>
      <c r="D986" s="71" t="s">
        <v>635</v>
      </c>
      <c r="E986" s="71" t="s">
        <v>1966</v>
      </c>
      <c r="F986" s="79">
        <v>0.12615999999999999</v>
      </c>
      <c r="G986" s="80"/>
      <c r="H986" s="79">
        <v>1.39384</v>
      </c>
      <c r="I986" s="81">
        <v>0.21432000000000001</v>
      </c>
      <c r="J986" s="79">
        <v>3.97784</v>
      </c>
      <c r="K986" s="79">
        <v>7.6000000000000009E-3</v>
      </c>
      <c r="L986" s="19"/>
    </row>
    <row r="987" spans="1:12" hidden="1" outlineLevel="2">
      <c r="A987" s="71" t="s">
        <v>19</v>
      </c>
      <c r="B987" s="71" t="s">
        <v>289</v>
      </c>
      <c r="C987" s="71" t="s">
        <v>1961</v>
      </c>
      <c r="D987" s="71" t="s">
        <v>635</v>
      </c>
      <c r="E987" s="71" t="s">
        <v>1967</v>
      </c>
      <c r="F987" s="79">
        <v>0.51984000000000008</v>
      </c>
      <c r="G987" s="80"/>
      <c r="H987" s="79">
        <v>5.7258399999999998</v>
      </c>
      <c r="I987" s="81">
        <v>0.88160000000000005</v>
      </c>
      <c r="J987" s="79">
        <v>16.343039999999998</v>
      </c>
      <c r="K987" s="79">
        <v>2.8879999999999999E-2</v>
      </c>
      <c r="L987" s="19"/>
    </row>
    <row r="988" spans="1:12" hidden="1" outlineLevel="2">
      <c r="A988" s="71" t="s">
        <v>19</v>
      </c>
      <c r="B988" s="71" t="s">
        <v>289</v>
      </c>
      <c r="C988" s="71" t="s">
        <v>1961</v>
      </c>
      <c r="D988" s="71" t="s">
        <v>635</v>
      </c>
      <c r="E988" s="71" t="s">
        <v>1968</v>
      </c>
      <c r="F988" s="79">
        <v>6.8849999999999996E-3</v>
      </c>
      <c r="G988" s="80"/>
      <c r="H988" s="79">
        <v>2.6775E-2</v>
      </c>
      <c r="I988" s="81">
        <v>1.5300000000000001E-3</v>
      </c>
      <c r="J988" s="79">
        <v>1.9125E-2</v>
      </c>
      <c r="K988" s="79">
        <v>0</v>
      </c>
      <c r="L988" s="19"/>
    </row>
    <row r="989" spans="1:12" hidden="1" outlineLevel="2">
      <c r="A989" s="71" t="s">
        <v>19</v>
      </c>
      <c r="B989" s="71" t="s">
        <v>289</v>
      </c>
      <c r="C989" s="71" t="s">
        <v>1961</v>
      </c>
      <c r="D989" s="71" t="s">
        <v>635</v>
      </c>
      <c r="E989" s="71" t="s">
        <v>1969</v>
      </c>
      <c r="F989" s="79">
        <v>8.3767499999999995</v>
      </c>
      <c r="G989" s="80"/>
      <c r="H989" s="79">
        <v>3.3506999999999998</v>
      </c>
      <c r="I989" s="81">
        <v>0</v>
      </c>
      <c r="J989" s="79">
        <v>0</v>
      </c>
      <c r="K989" s="79">
        <v>49.959922500000005</v>
      </c>
      <c r="L989" s="19"/>
    </row>
    <row r="990" spans="1:12" hidden="1" outlineLevel="2">
      <c r="A990" s="71" t="s">
        <v>19</v>
      </c>
      <c r="B990" s="71" t="s">
        <v>289</v>
      </c>
      <c r="C990" s="71" t="s">
        <v>1961</v>
      </c>
      <c r="D990" s="71" t="s">
        <v>635</v>
      </c>
      <c r="E990" s="71" t="s">
        <v>1970</v>
      </c>
      <c r="F990" s="79">
        <v>9.6120000000000011E-2</v>
      </c>
      <c r="G990" s="80"/>
      <c r="H990" s="79">
        <v>0.44658000000000003</v>
      </c>
      <c r="I990" s="81">
        <v>0</v>
      </c>
      <c r="J990" s="79">
        <v>2.9364000000000001E-2</v>
      </c>
      <c r="K990" s="79">
        <v>3.5448E-2</v>
      </c>
      <c r="L990" s="19"/>
    </row>
    <row r="991" spans="1:12" outlineLevel="1" collapsed="1">
      <c r="A991" s="71"/>
      <c r="B991" s="73" t="s">
        <v>2557</v>
      </c>
      <c r="C991" s="71"/>
      <c r="D991" s="71"/>
      <c r="E991" s="71"/>
      <c r="F991" s="79">
        <f t="shared" ref="F991:K991" si="111">SUBTOTAL(9,F982:F990)</f>
        <v>9.6022949999999998</v>
      </c>
      <c r="G991" s="80">
        <f t="shared" si="111"/>
        <v>0</v>
      </c>
      <c r="H991" s="79">
        <f t="shared" si="111"/>
        <v>16.181705000000001</v>
      </c>
      <c r="I991" s="81">
        <f t="shared" si="111"/>
        <v>1.90256</v>
      </c>
      <c r="J991" s="79">
        <f t="shared" si="111"/>
        <v>35.320559000000003</v>
      </c>
      <c r="K991" s="79">
        <f t="shared" si="111"/>
        <v>50.057780500000007</v>
      </c>
      <c r="L991" s="19"/>
    </row>
    <row r="992" spans="1:12" hidden="1" outlineLevel="2">
      <c r="A992" s="71" t="s">
        <v>19</v>
      </c>
      <c r="B992" s="71" t="s">
        <v>290</v>
      </c>
      <c r="C992" s="71" t="s">
        <v>1971</v>
      </c>
      <c r="D992" s="71" t="s">
        <v>635</v>
      </c>
      <c r="E992" s="71" t="s">
        <v>1972</v>
      </c>
      <c r="F992" s="79">
        <v>0</v>
      </c>
      <c r="G992" s="80"/>
      <c r="H992" s="79">
        <v>0</v>
      </c>
      <c r="I992" s="81">
        <v>0</v>
      </c>
      <c r="J992" s="79">
        <v>0</v>
      </c>
      <c r="K992" s="79">
        <v>0</v>
      </c>
      <c r="L992" s="19"/>
    </row>
    <row r="993" spans="1:12" hidden="1" outlineLevel="2">
      <c r="A993" s="71" t="s">
        <v>19</v>
      </c>
      <c r="B993" s="71" t="s">
        <v>290</v>
      </c>
      <c r="C993" s="71" t="s">
        <v>1971</v>
      </c>
      <c r="D993" s="71" t="s">
        <v>635</v>
      </c>
      <c r="E993" s="71" t="s">
        <v>1973</v>
      </c>
      <c r="F993" s="79">
        <v>2.5851307500000003</v>
      </c>
      <c r="G993" s="80"/>
      <c r="H993" s="79">
        <v>3.0903637499999999</v>
      </c>
      <c r="I993" s="81">
        <v>0</v>
      </c>
      <c r="J993" s="79">
        <v>5.8035000000000003E-2</v>
      </c>
      <c r="K993" s="79">
        <v>0.16914099999999999</v>
      </c>
      <c r="L993" s="19"/>
    </row>
    <row r="994" spans="1:12" hidden="1" outlineLevel="2">
      <c r="A994" s="71" t="s">
        <v>19</v>
      </c>
      <c r="B994" s="71" t="s">
        <v>290</v>
      </c>
      <c r="C994" s="71" t="s">
        <v>1971</v>
      </c>
      <c r="D994" s="71" t="s">
        <v>635</v>
      </c>
      <c r="E994" s="71" t="s">
        <v>1974</v>
      </c>
      <c r="F994" s="79">
        <v>2.5851307500000003</v>
      </c>
      <c r="G994" s="80"/>
      <c r="H994" s="79">
        <v>3.0903637499999999</v>
      </c>
      <c r="I994" s="81">
        <v>0</v>
      </c>
      <c r="J994" s="79">
        <v>5.8035000000000003E-2</v>
      </c>
      <c r="K994" s="79">
        <v>0.16914099999999999</v>
      </c>
      <c r="L994" s="19"/>
    </row>
    <row r="995" spans="1:12" hidden="1" outlineLevel="2">
      <c r="A995" s="71" t="s">
        <v>19</v>
      </c>
      <c r="B995" s="71" t="s">
        <v>290</v>
      </c>
      <c r="C995" s="71" t="s">
        <v>1971</v>
      </c>
      <c r="D995" s="71" t="s">
        <v>635</v>
      </c>
      <c r="E995" s="71" t="s">
        <v>1975</v>
      </c>
      <c r="F995" s="79">
        <v>2.5851307500000003</v>
      </c>
      <c r="G995" s="80"/>
      <c r="H995" s="79">
        <v>3.0903637499999999</v>
      </c>
      <c r="I995" s="81">
        <v>0</v>
      </c>
      <c r="J995" s="79">
        <v>5.8035000000000003E-2</v>
      </c>
      <c r="K995" s="79">
        <v>0.16914099999999999</v>
      </c>
      <c r="L995" s="19"/>
    </row>
    <row r="996" spans="1:12" hidden="1" outlineLevel="2">
      <c r="A996" s="71" t="s">
        <v>19</v>
      </c>
      <c r="B996" s="71" t="s">
        <v>290</v>
      </c>
      <c r="C996" s="71" t="s">
        <v>1971</v>
      </c>
      <c r="D996" s="71" t="s">
        <v>635</v>
      </c>
      <c r="E996" s="71" t="s">
        <v>1976</v>
      </c>
      <c r="F996" s="79">
        <v>5.4520000000000002E-3</v>
      </c>
      <c r="G996" s="80"/>
      <c r="H996" s="79">
        <v>1.2327999999999999E-2</v>
      </c>
      <c r="I996" s="81">
        <v>0</v>
      </c>
      <c r="J996" s="79">
        <v>1.7299999999999999E-2</v>
      </c>
      <c r="K996" s="79">
        <v>5.8000000000000011E-4</v>
      </c>
      <c r="L996" s="19"/>
    </row>
    <row r="997" spans="1:12" hidden="1" outlineLevel="2">
      <c r="A997" s="71" t="s">
        <v>19</v>
      </c>
      <c r="B997" s="71" t="s">
        <v>290</v>
      </c>
      <c r="C997" s="71" t="s">
        <v>1971</v>
      </c>
      <c r="D997" s="71" t="s">
        <v>635</v>
      </c>
      <c r="E997" s="71" t="s">
        <v>1977</v>
      </c>
      <c r="F997" s="79">
        <v>5.5120000000000004E-3</v>
      </c>
      <c r="G997" s="80"/>
      <c r="H997" s="79">
        <v>1.2327999999999999E-2</v>
      </c>
      <c r="I997" s="81">
        <v>0</v>
      </c>
      <c r="J997" s="79">
        <v>1.7899999999999999E-2</v>
      </c>
      <c r="K997" s="79">
        <v>5.8000000000000011E-4</v>
      </c>
      <c r="L997" s="19"/>
    </row>
    <row r="998" spans="1:12" hidden="1" outlineLevel="2">
      <c r="A998" s="71" t="s">
        <v>19</v>
      </c>
      <c r="B998" s="71" t="s">
        <v>290</v>
      </c>
      <c r="C998" s="71" t="s">
        <v>1971</v>
      </c>
      <c r="D998" s="71" t="s">
        <v>635</v>
      </c>
      <c r="E998" s="71" t="s">
        <v>1978</v>
      </c>
      <c r="F998" s="79">
        <v>5.5120000000000004E-3</v>
      </c>
      <c r="G998" s="80"/>
      <c r="H998" s="79">
        <v>1.2327999999999999E-2</v>
      </c>
      <c r="I998" s="81">
        <v>0</v>
      </c>
      <c r="J998" s="79">
        <v>1.7899999999999999E-2</v>
      </c>
      <c r="K998" s="79">
        <v>5.8000000000000011E-4</v>
      </c>
      <c r="L998" s="19"/>
    </row>
    <row r="999" spans="1:12" hidden="1" outlineLevel="2">
      <c r="A999" s="71" t="s">
        <v>19</v>
      </c>
      <c r="B999" s="71" t="s">
        <v>290</v>
      </c>
      <c r="C999" s="71" t="s">
        <v>1971</v>
      </c>
      <c r="D999" s="71" t="s">
        <v>635</v>
      </c>
      <c r="E999" s="71" t="s">
        <v>1979</v>
      </c>
      <c r="F999" s="79">
        <v>5.5120000000000004E-3</v>
      </c>
      <c r="G999" s="80"/>
      <c r="H999" s="79">
        <v>1.2327999999999999E-2</v>
      </c>
      <c r="I999" s="81">
        <v>0</v>
      </c>
      <c r="J999" s="79">
        <v>1.7899999999999999E-2</v>
      </c>
      <c r="K999" s="79">
        <v>5.8000000000000011E-4</v>
      </c>
      <c r="L999" s="19"/>
    </row>
    <row r="1000" spans="1:12" outlineLevel="1" collapsed="1">
      <c r="A1000" s="71"/>
      <c r="B1000" s="73" t="s">
        <v>2558</v>
      </c>
      <c r="C1000" s="71"/>
      <c r="D1000" s="71"/>
      <c r="E1000" s="71"/>
      <c r="F1000" s="79">
        <f t="shared" ref="F1000:K1000" si="112">SUBTOTAL(9,F992:F999)</f>
        <v>7.777380250000002</v>
      </c>
      <c r="G1000" s="80">
        <f t="shared" si="112"/>
        <v>0</v>
      </c>
      <c r="H1000" s="79">
        <f t="shared" si="112"/>
        <v>9.32040325</v>
      </c>
      <c r="I1000" s="81">
        <f t="shared" si="112"/>
        <v>0</v>
      </c>
      <c r="J1000" s="79">
        <f t="shared" si="112"/>
        <v>0.24510500000000002</v>
      </c>
      <c r="K1000" s="79">
        <f t="shared" si="112"/>
        <v>0.50974300000000006</v>
      </c>
      <c r="L1000" s="19"/>
    </row>
    <row r="1001" spans="1:12" hidden="1" outlineLevel="2">
      <c r="A1001" s="71" t="s">
        <v>19</v>
      </c>
      <c r="B1001" s="71" t="s">
        <v>291</v>
      </c>
      <c r="C1001" s="71" t="s">
        <v>1980</v>
      </c>
      <c r="D1001" s="71" t="s">
        <v>635</v>
      </c>
      <c r="E1001" s="71" t="s">
        <v>1981</v>
      </c>
      <c r="F1001" s="79">
        <v>1.5385000000000001E-2</v>
      </c>
      <c r="G1001" s="80"/>
      <c r="H1001" s="79">
        <v>5.4299999999999999E-3</v>
      </c>
      <c r="I1001" s="81">
        <v>1.3575E-3</v>
      </c>
      <c r="J1001" s="79">
        <v>0</v>
      </c>
      <c r="K1001" s="79">
        <v>9.0499999999999999E-4</v>
      </c>
      <c r="L1001" s="19"/>
    </row>
    <row r="1002" spans="1:12" hidden="1" outlineLevel="2">
      <c r="A1002" s="71" t="s">
        <v>19</v>
      </c>
      <c r="B1002" s="71" t="s">
        <v>291</v>
      </c>
      <c r="C1002" s="71" t="s">
        <v>1980</v>
      </c>
      <c r="D1002" s="71" t="s">
        <v>635</v>
      </c>
      <c r="E1002" s="71" t="s">
        <v>1982</v>
      </c>
      <c r="F1002" s="79">
        <v>1.5385000000000001E-2</v>
      </c>
      <c r="G1002" s="80"/>
      <c r="H1002" s="79">
        <v>5.4299999999999999E-3</v>
      </c>
      <c r="I1002" s="81">
        <v>1.3575E-3</v>
      </c>
      <c r="J1002" s="79">
        <v>0</v>
      </c>
      <c r="K1002" s="79">
        <v>9.0499999999999999E-4</v>
      </c>
      <c r="L1002" s="19"/>
    </row>
    <row r="1003" spans="1:12" hidden="1" outlineLevel="2">
      <c r="A1003" s="71" t="s">
        <v>19</v>
      </c>
      <c r="B1003" s="71" t="s">
        <v>291</v>
      </c>
      <c r="C1003" s="71" t="s">
        <v>1980</v>
      </c>
      <c r="D1003" s="71" t="s">
        <v>635</v>
      </c>
      <c r="E1003" s="71" t="s">
        <v>1983</v>
      </c>
      <c r="F1003" s="79">
        <v>2.0334400000000001</v>
      </c>
      <c r="G1003" s="80"/>
      <c r="H1003" s="79">
        <v>0.77461000000000002</v>
      </c>
      <c r="I1003" s="81">
        <v>0.63907100000000006</v>
      </c>
      <c r="J1003" s="79">
        <v>4.7570000000000001E-2</v>
      </c>
      <c r="K1003" s="79">
        <v>0.13347999999999999</v>
      </c>
      <c r="L1003" s="19"/>
    </row>
    <row r="1004" spans="1:12" hidden="1" outlineLevel="2">
      <c r="A1004" s="71" t="s">
        <v>19</v>
      </c>
      <c r="B1004" s="71" t="s">
        <v>291</v>
      </c>
      <c r="C1004" s="71" t="s">
        <v>1980</v>
      </c>
      <c r="D1004" s="71" t="s">
        <v>635</v>
      </c>
      <c r="E1004" s="71" t="s">
        <v>1984</v>
      </c>
      <c r="F1004" s="79">
        <v>4.5650000000000003E-2</v>
      </c>
      <c r="G1004" s="80"/>
      <c r="H1004" s="79">
        <v>1.7380000000000003E-2</v>
      </c>
      <c r="I1004" s="81">
        <v>5.0105000000000002E-3</v>
      </c>
      <c r="J1004" s="79">
        <v>2.2000000000000001E-4</v>
      </c>
      <c r="K1004" s="79">
        <v>2.97E-3</v>
      </c>
      <c r="L1004" s="19"/>
    </row>
    <row r="1005" spans="1:12" hidden="1" outlineLevel="2">
      <c r="A1005" s="71" t="s">
        <v>19</v>
      </c>
      <c r="B1005" s="71" t="s">
        <v>291</v>
      </c>
      <c r="C1005" s="71" t="s">
        <v>1980</v>
      </c>
      <c r="D1005" s="71" t="s">
        <v>635</v>
      </c>
      <c r="E1005" s="71" t="s">
        <v>1985</v>
      </c>
      <c r="F1005" s="79">
        <v>3.3353999999999995</v>
      </c>
      <c r="G1005" s="80"/>
      <c r="H1005" s="79">
        <v>1.27092</v>
      </c>
      <c r="I1005" s="81">
        <v>0.50952399999999998</v>
      </c>
      <c r="J1005" s="79">
        <v>2.3120000000000002E-2</v>
      </c>
      <c r="K1005" s="79">
        <v>0.21828</v>
      </c>
      <c r="L1005" s="19"/>
    </row>
    <row r="1006" spans="1:12" hidden="1" outlineLevel="2">
      <c r="A1006" s="71" t="s">
        <v>19</v>
      </c>
      <c r="B1006" s="71" t="s">
        <v>291</v>
      </c>
      <c r="C1006" s="71" t="s">
        <v>1980</v>
      </c>
      <c r="D1006" s="71" t="s">
        <v>635</v>
      </c>
      <c r="E1006" s="71" t="s">
        <v>1986</v>
      </c>
      <c r="F1006" s="79">
        <v>1.3934499999999999</v>
      </c>
      <c r="G1006" s="80"/>
      <c r="H1006" s="79">
        <v>0.53098999999999996</v>
      </c>
      <c r="I1006" s="81">
        <v>0.152221</v>
      </c>
      <c r="J1006" s="79">
        <v>6.96E-3</v>
      </c>
      <c r="K1006" s="79">
        <v>9.1350000000000001E-2</v>
      </c>
      <c r="L1006" s="19"/>
    </row>
    <row r="1007" spans="1:12" hidden="1" outlineLevel="2">
      <c r="A1007" s="71" t="s">
        <v>19</v>
      </c>
      <c r="B1007" s="71" t="s">
        <v>291</v>
      </c>
      <c r="C1007" s="71" t="s">
        <v>1980</v>
      </c>
      <c r="D1007" s="71" t="s">
        <v>635</v>
      </c>
      <c r="E1007" s="71" t="s">
        <v>1987</v>
      </c>
      <c r="F1007" s="79">
        <v>0</v>
      </c>
      <c r="G1007" s="80"/>
      <c r="H1007" s="79">
        <v>5.4749999999999998E-3</v>
      </c>
      <c r="I1007" s="81">
        <v>0</v>
      </c>
      <c r="J1007" s="79">
        <v>0</v>
      </c>
      <c r="K1007" s="79">
        <v>0</v>
      </c>
      <c r="L1007" s="19"/>
    </row>
    <row r="1008" spans="1:12" hidden="1" outlineLevel="2">
      <c r="A1008" s="71" t="s">
        <v>19</v>
      </c>
      <c r="B1008" s="71" t="s">
        <v>291</v>
      </c>
      <c r="C1008" s="71" t="s">
        <v>1980</v>
      </c>
      <c r="D1008" s="71" t="s">
        <v>635</v>
      </c>
      <c r="E1008" s="71" t="s">
        <v>1988</v>
      </c>
      <c r="F1008" s="79">
        <v>0</v>
      </c>
      <c r="G1008" s="80"/>
      <c r="H1008" s="79">
        <v>0</v>
      </c>
      <c r="I1008" s="81">
        <v>0</v>
      </c>
      <c r="J1008" s="79">
        <v>0</v>
      </c>
      <c r="K1008" s="79">
        <v>0</v>
      </c>
      <c r="L1008" s="19"/>
    </row>
    <row r="1009" spans="1:12" hidden="1" outlineLevel="2">
      <c r="A1009" s="71" t="s">
        <v>19</v>
      </c>
      <c r="B1009" s="71" t="s">
        <v>291</v>
      </c>
      <c r="C1009" s="71" t="s">
        <v>1980</v>
      </c>
      <c r="D1009" s="71" t="s">
        <v>635</v>
      </c>
      <c r="E1009" s="71" t="s">
        <v>1989</v>
      </c>
      <c r="F1009" s="79">
        <v>0</v>
      </c>
      <c r="G1009" s="80"/>
      <c r="H1009" s="79">
        <v>0</v>
      </c>
      <c r="I1009" s="81">
        <v>0</v>
      </c>
      <c r="J1009" s="79">
        <v>0</v>
      </c>
      <c r="K1009" s="79">
        <v>0</v>
      </c>
      <c r="L1009" s="19"/>
    </row>
    <row r="1010" spans="1:12" hidden="1" outlineLevel="2">
      <c r="A1010" s="71" t="s">
        <v>19</v>
      </c>
      <c r="B1010" s="71" t="s">
        <v>291</v>
      </c>
      <c r="C1010" s="71" t="s">
        <v>1980</v>
      </c>
      <c r="D1010" s="71" t="s">
        <v>635</v>
      </c>
      <c r="E1010" s="71" t="s">
        <v>1990</v>
      </c>
      <c r="F1010" s="79">
        <v>0</v>
      </c>
      <c r="G1010" s="80"/>
      <c r="H1010" s="79">
        <v>0</v>
      </c>
      <c r="I1010" s="81">
        <v>0</v>
      </c>
      <c r="J1010" s="79">
        <v>0</v>
      </c>
      <c r="K1010" s="79">
        <v>0</v>
      </c>
      <c r="L1010" s="19"/>
    </row>
    <row r="1011" spans="1:12" hidden="1" outlineLevel="2">
      <c r="A1011" s="71" t="s">
        <v>19</v>
      </c>
      <c r="B1011" s="71" t="s">
        <v>291</v>
      </c>
      <c r="C1011" s="71" t="s">
        <v>1980</v>
      </c>
      <c r="D1011" s="71" t="s">
        <v>635</v>
      </c>
      <c r="E1011" s="71" t="s">
        <v>1991</v>
      </c>
      <c r="F1011" s="79">
        <v>0</v>
      </c>
      <c r="G1011" s="80"/>
      <c r="H1011" s="79">
        <v>0</v>
      </c>
      <c r="I1011" s="81">
        <v>0</v>
      </c>
      <c r="J1011" s="79">
        <v>0</v>
      </c>
      <c r="K1011" s="79">
        <v>0</v>
      </c>
      <c r="L1011" s="19"/>
    </row>
    <row r="1012" spans="1:12" hidden="1" outlineLevel="2">
      <c r="A1012" s="71" t="s">
        <v>19</v>
      </c>
      <c r="B1012" s="71" t="s">
        <v>291</v>
      </c>
      <c r="C1012" s="71" t="s">
        <v>1980</v>
      </c>
      <c r="D1012" s="71" t="s">
        <v>635</v>
      </c>
      <c r="E1012" s="71" t="s">
        <v>1992</v>
      </c>
      <c r="F1012" s="79">
        <v>0</v>
      </c>
      <c r="G1012" s="80"/>
      <c r="H1012" s="79">
        <v>0</v>
      </c>
      <c r="I1012" s="81">
        <v>0</v>
      </c>
      <c r="J1012" s="79">
        <v>0</v>
      </c>
      <c r="K1012" s="79">
        <v>4.7450000000000006E-2</v>
      </c>
      <c r="L1012" s="19"/>
    </row>
    <row r="1013" spans="1:12" outlineLevel="1" collapsed="1">
      <c r="A1013" s="71"/>
      <c r="B1013" s="73" t="s">
        <v>2559</v>
      </c>
      <c r="C1013" s="71"/>
      <c r="D1013" s="71"/>
      <c r="E1013" s="71"/>
      <c r="F1013" s="79">
        <f t="shared" ref="F1013:K1013" si="113">SUBTOTAL(9,F1001:F1012)</f>
        <v>6.838709999999999</v>
      </c>
      <c r="G1013" s="80">
        <f t="shared" si="113"/>
        <v>0</v>
      </c>
      <c r="H1013" s="79">
        <f t="shared" si="113"/>
        <v>2.6102350000000003</v>
      </c>
      <c r="I1013" s="81">
        <f t="shared" si="113"/>
        <v>1.3085415</v>
      </c>
      <c r="J1013" s="79">
        <f t="shared" si="113"/>
        <v>7.7869999999999995E-2</v>
      </c>
      <c r="K1013" s="79">
        <f t="shared" si="113"/>
        <v>0.49533999999999995</v>
      </c>
      <c r="L1013" s="19"/>
    </row>
    <row r="1014" spans="1:12" hidden="1" outlineLevel="2">
      <c r="A1014" s="71" t="s">
        <v>19</v>
      </c>
      <c r="B1014" s="71" t="s">
        <v>292</v>
      </c>
      <c r="C1014" s="71" t="s">
        <v>1993</v>
      </c>
      <c r="D1014" s="71" t="s">
        <v>635</v>
      </c>
      <c r="E1014" s="71" t="s">
        <v>1994</v>
      </c>
      <c r="F1014" s="79">
        <v>0.64560000000000006</v>
      </c>
      <c r="G1014" s="80"/>
      <c r="H1014" s="79">
        <v>0.76879999999999993</v>
      </c>
      <c r="I1014" s="81">
        <v>4.3999999999999997E-2</v>
      </c>
      <c r="J1014" s="79">
        <v>4.7999999999999996E-3</v>
      </c>
      <c r="K1014" s="79">
        <v>4.2400000000000007E-2</v>
      </c>
      <c r="L1014" s="19"/>
    </row>
    <row r="1015" spans="1:12" hidden="1" outlineLevel="2">
      <c r="A1015" s="71" t="s">
        <v>19</v>
      </c>
      <c r="B1015" s="71" t="s">
        <v>292</v>
      </c>
      <c r="C1015" s="71" t="s">
        <v>1993</v>
      </c>
      <c r="D1015" s="71" t="s">
        <v>635</v>
      </c>
      <c r="E1015" s="71" t="s">
        <v>1995</v>
      </c>
      <c r="F1015" s="79">
        <v>0</v>
      </c>
      <c r="G1015" s="80"/>
      <c r="H1015" s="79">
        <v>0</v>
      </c>
      <c r="I1015" s="81">
        <v>0</v>
      </c>
      <c r="J1015" s="79">
        <v>0</v>
      </c>
      <c r="K1015" s="79">
        <v>30.647500000000001</v>
      </c>
      <c r="L1015" s="19"/>
    </row>
    <row r="1016" spans="1:12" hidden="1" outlineLevel="2">
      <c r="A1016" s="71" t="s">
        <v>19</v>
      </c>
      <c r="B1016" s="71" t="s">
        <v>292</v>
      </c>
      <c r="C1016" s="71" t="s">
        <v>1993</v>
      </c>
      <c r="D1016" s="71" t="s">
        <v>635</v>
      </c>
      <c r="E1016" s="71" t="s">
        <v>1996</v>
      </c>
      <c r="F1016" s="79">
        <v>0.52337</v>
      </c>
      <c r="G1016" s="80"/>
      <c r="H1016" s="79">
        <v>1.171665</v>
      </c>
      <c r="I1016" s="81">
        <v>3.3663999999999999E-2</v>
      </c>
      <c r="J1016" s="79">
        <v>0.18672999999999998</v>
      </c>
      <c r="K1016" s="79">
        <v>0</v>
      </c>
      <c r="L1016" s="19"/>
    </row>
    <row r="1017" spans="1:12" outlineLevel="1" collapsed="1">
      <c r="A1017" s="71"/>
      <c r="B1017" s="73" t="s">
        <v>2560</v>
      </c>
      <c r="C1017" s="71"/>
      <c r="D1017" s="71"/>
      <c r="E1017" s="71"/>
      <c r="F1017" s="79">
        <f t="shared" ref="F1017:K1017" si="114">SUBTOTAL(9,F1014:F1016)</f>
        <v>1.1689700000000001</v>
      </c>
      <c r="G1017" s="80">
        <f t="shared" si="114"/>
        <v>0</v>
      </c>
      <c r="H1017" s="79">
        <f t="shared" si="114"/>
        <v>1.9404649999999999</v>
      </c>
      <c r="I1017" s="81">
        <f t="shared" si="114"/>
        <v>7.7663999999999997E-2</v>
      </c>
      <c r="J1017" s="79">
        <f t="shared" si="114"/>
        <v>0.19152999999999998</v>
      </c>
      <c r="K1017" s="79">
        <f t="shared" si="114"/>
        <v>30.689900000000002</v>
      </c>
      <c r="L1017" s="19"/>
    </row>
    <row r="1018" spans="1:12" hidden="1" outlineLevel="2">
      <c r="A1018" s="71" t="s">
        <v>19</v>
      </c>
      <c r="B1018" s="71" t="s">
        <v>293</v>
      </c>
      <c r="C1018" s="71" t="s">
        <v>1997</v>
      </c>
      <c r="D1018" s="71" t="s">
        <v>635</v>
      </c>
      <c r="E1018" s="71" t="s">
        <v>1998</v>
      </c>
      <c r="F1018" s="79">
        <v>3.8434499999999998</v>
      </c>
      <c r="G1018" s="80"/>
      <c r="H1018" s="79">
        <v>4.5756399999999999</v>
      </c>
      <c r="I1018" s="81">
        <v>0.34748000000000001</v>
      </c>
      <c r="J1018" s="79">
        <v>2.7740000000000001E-2</v>
      </c>
      <c r="K1018" s="79">
        <v>0.25185000000000002</v>
      </c>
      <c r="L1018" s="19"/>
    </row>
    <row r="1019" spans="1:12" hidden="1" outlineLevel="2">
      <c r="A1019" s="71" t="s">
        <v>19</v>
      </c>
      <c r="B1019" s="71" t="s">
        <v>293</v>
      </c>
      <c r="C1019" s="71" t="s">
        <v>1997</v>
      </c>
      <c r="D1019" s="71" t="s">
        <v>635</v>
      </c>
      <c r="E1019" s="71" t="s">
        <v>1999</v>
      </c>
      <c r="F1019" s="79">
        <v>2.8333600000000003</v>
      </c>
      <c r="G1019" s="80"/>
      <c r="H1019" s="79">
        <v>3.3758499999999998</v>
      </c>
      <c r="I1019" s="81">
        <v>0.25680000000000003</v>
      </c>
      <c r="J1019" s="79">
        <v>2.3539999999999998E-2</v>
      </c>
      <c r="K1019" s="79">
        <v>0.18511</v>
      </c>
      <c r="L1019" s="19"/>
    </row>
    <row r="1020" spans="1:12" hidden="1" outlineLevel="2">
      <c r="A1020" s="71" t="s">
        <v>19</v>
      </c>
      <c r="B1020" s="71" t="s">
        <v>293</v>
      </c>
      <c r="C1020" s="71" t="s">
        <v>1997</v>
      </c>
      <c r="D1020" s="71" t="s">
        <v>635</v>
      </c>
      <c r="E1020" s="71" t="s">
        <v>2000</v>
      </c>
      <c r="F1020" s="79">
        <v>2.8333600000000003</v>
      </c>
      <c r="G1020" s="80"/>
      <c r="H1020" s="79">
        <v>3.3758499999999998</v>
      </c>
      <c r="I1020" s="81">
        <v>0.25680000000000003</v>
      </c>
      <c r="J1020" s="79">
        <v>2.3539999999999998E-2</v>
      </c>
      <c r="K1020" s="79">
        <v>0.18511</v>
      </c>
      <c r="L1020" s="19"/>
    </row>
    <row r="1021" spans="1:12" hidden="1" outlineLevel="2">
      <c r="A1021" s="71" t="s">
        <v>19</v>
      </c>
      <c r="B1021" s="71" t="s">
        <v>293</v>
      </c>
      <c r="C1021" s="71" t="s">
        <v>1997</v>
      </c>
      <c r="D1021" s="71" t="s">
        <v>635</v>
      </c>
      <c r="E1021" s="71" t="s">
        <v>2001</v>
      </c>
      <c r="F1021" s="79">
        <v>0.91649999999999998</v>
      </c>
      <c r="G1021" s="80"/>
      <c r="H1021" s="79">
        <v>1.0913499999999998</v>
      </c>
      <c r="I1021" s="81">
        <v>8.2875000000000004E-2</v>
      </c>
      <c r="J1021" s="79">
        <v>6.4999999999999997E-3</v>
      </c>
      <c r="K1021" s="79">
        <v>6.0124999999999998E-2</v>
      </c>
      <c r="L1021" s="19"/>
    </row>
    <row r="1022" spans="1:12" hidden="1" outlineLevel="2">
      <c r="A1022" s="71" t="s">
        <v>19</v>
      </c>
      <c r="B1022" s="71" t="s">
        <v>293</v>
      </c>
      <c r="C1022" s="71" t="s">
        <v>1997</v>
      </c>
      <c r="D1022" s="71" t="s">
        <v>635</v>
      </c>
      <c r="E1022" s="71" t="s">
        <v>2002</v>
      </c>
      <c r="F1022" s="79">
        <v>7.0445000000000002E-4</v>
      </c>
      <c r="G1022" s="80"/>
      <c r="H1022" s="79">
        <v>8.3950000000000008E-4</v>
      </c>
      <c r="I1022" s="81">
        <v>6.3692499999999994E-5</v>
      </c>
      <c r="J1022" s="79">
        <v>5.1100000000000002E-6</v>
      </c>
      <c r="K1022" s="79">
        <v>4.6172500000000006E-5</v>
      </c>
      <c r="L1022" s="19"/>
    </row>
    <row r="1023" spans="1:12" hidden="1" outlineLevel="2">
      <c r="A1023" s="71" t="s">
        <v>19</v>
      </c>
      <c r="B1023" s="71" t="s">
        <v>293</v>
      </c>
      <c r="C1023" s="71" t="s">
        <v>1997</v>
      </c>
      <c r="D1023" s="71" t="s">
        <v>635</v>
      </c>
      <c r="E1023" s="71" t="s">
        <v>2003</v>
      </c>
      <c r="F1023" s="79">
        <v>7.0445000000000002E-4</v>
      </c>
      <c r="G1023" s="80"/>
      <c r="H1023" s="79">
        <v>8.3950000000000008E-4</v>
      </c>
      <c r="I1023" s="81">
        <v>6.3692499999999994E-5</v>
      </c>
      <c r="J1023" s="79">
        <v>5.1100000000000002E-6</v>
      </c>
      <c r="K1023" s="79">
        <v>4.6172500000000006E-5</v>
      </c>
      <c r="L1023" s="19"/>
    </row>
    <row r="1024" spans="1:12" hidden="1" outlineLevel="2">
      <c r="A1024" s="71" t="s">
        <v>19</v>
      </c>
      <c r="B1024" s="71" t="s">
        <v>293</v>
      </c>
      <c r="C1024" s="71" t="s">
        <v>1997</v>
      </c>
      <c r="D1024" s="71" t="s">
        <v>635</v>
      </c>
      <c r="E1024" s="71" t="s">
        <v>2004</v>
      </c>
      <c r="F1024" s="79">
        <v>8.8439999999999991E-2</v>
      </c>
      <c r="G1024" s="80"/>
      <c r="H1024" s="79">
        <v>0.38592000000000004</v>
      </c>
      <c r="I1024" s="81">
        <v>3.5700000000000003E-3</v>
      </c>
      <c r="J1024" s="79">
        <v>1.1605000000000001E-2</v>
      </c>
      <c r="K1024" s="79">
        <v>1.0324999999999999E-2</v>
      </c>
      <c r="L1024" s="19"/>
    </row>
    <row r="1025" spans="1:12" hidden="1" outlineLevel="2">
      <c r="A1025" s="71" t="s">
        <v>19</v>
      </c>
      <c r="B1025" s="71" t="s">
        <v>293</v>
      </c>
      <c r="C1025" s="71" t="s">
        <v>1997</v>
      </c>
      <c r="D1025" s="71" t="s">
        <v>635</v>
      </c>
      <c r="E1025" s="71" t="s">
        <v>2005</v>
      </c>
      <c r="F1025" s="79">
        <v>0.14830500000000002</v>
      </c>
      <c r="G1025" s="80"/>
      <c r="H1025" s="79">
        <v>0.64712999999999998</v>
      </c>
      <c r="I1025" s="81">
        <v>1.6950000000000001E-3</v>
      </c>
      <c r="J1025" s="79">
        <v>1.9455000000000004E-2</v>
      </c>
      <c r="K1025" s="79">
        <v>1.7309999999999999E-2</v>
      </c>
      <c r="L1025" s="19"/>
    </row>
    <row r="1026" spans="1:12" hidden="1" outlineLevel="2">
      <c r="A1026" s="71" t="s">
        <v>19</v>
      </c>
      <c r="B1026" s="71" t="s">
        <v>293</v>
      </c>
      <c r="C1026" s="71" t="s">
        <v>1997</v>
      </c>
      <c r="D1026" s="71" t="s">
        <v>635</v>
      </c>
      <c r="E1026" s="71" t="s">
        <v>2006</v>
      </c>
      <c r="F1026" s="79">
        <v>0.14830500000000002</v>
      </c>
      <c r="G1026" s="80"/>
      <c r="H1026" s="79">
        <v>0.64712999999999998</v>
      </c>
      <c r="I1026" s="81">
        <v>1.6950000000000001E-3</v>
      </c>
      <c r="J1026" s="79">
        <v>1.9455000000000004E-2</v>
      </c>
      <c r="K1026" s="79">
        <v>1.7309999999999999E-2</v>
      </c>
      <c r="L1026" s="19"/>
    </row>
    <row r="1027" spans="1:12" hidden="1" outlineLevel="2">
      <c r="A1027" s="71" t="s">
        <v>19</v>
      </c>
      <c r="B1027" s="71" t="s">
        <v>293</v>
      </c>
      <c r="C1027" s="71" t="s">
        <v>1997</v>
      </c>
      <c r="D1027" s="71" t="s">
        <v>635</v>
      </c>
      <c r="E1027" s="71" t="s">
        <v>2007</v>
      </c>
      <c r="F1027" s="79">
        <v>0.14830500000000002</v>
      </c>
      <c r="G1027" s="80"/>
      <c r="H1027" s="79">
        <v>0.64712999999999998</v>
      </c>
      <c r="I1027" s="81">
        <v>1.6950000000000001E-3</v>
      </c>
      <c r="J1027" s="79">
        <v>1.9455000000000004E-2</v>
      </c>
      <c r="K1027" s="79">
        <v>1.7309999999999999E-2</v>
      </c>
      <c r="L1027" s="19"/>
    </row>
    <row r="1028" spans="1:12" hidden="1" outlineLevel="2">
      <c r="A1028" s="71" t="s">
        <v>19</v>
      </c>
      <c r="B1028" s="71" t="s">
        <v>293</v>
      </c>
      <c r="C1028" s="71" t="s">
        <v>1997</v>
      </c>
      <c r="D1028" s="71" t="s">
        <v>635</v>
      </c>
      <c r="E1028" s="71" t="s">
        <v>2008</v>
      </c>
      <c r="F1028" s="79">
        <v>7.490999999999999E-2</v>
      </c>
      <c r="G1028" s="80"/>
      <c r="H1028" s="79">
        <v>0.32688</v>
      </c>
      <c r="I1028" s="81">
        <v>2.6150000000000001E-3</v>
      </c>
      <c r="J1028" s="79">
        <v>9.8300000000000002E-3</v>
      </c>
      <c r="K1028" s="79">
        <v>8.7449999999999993E-3</v>
      </c>
      <c r="L1028" s="19"/>
    </row>
    <row r="1029" spans="1:12" hidden="1" outlineLevel="2">
      <c r="A1029" s="71" t="s">
        <v>19</v>
      </c>
      <c r="B1029" s="71" t="s">
        <v>293</v>
      </c>
      <c r="C1029" s="71" t="s">
        <v>1997</v>
      </c>
      <c r="D1029" s="71" t="s">
        <v>635</v>
      </c>
      <c r="E1029" s="71" t="s">
        <v>2009</v>
      </c>
      <c r="F1029" s="79">
        <v>0.1221</v>
      </c>
      <c r="G1029" s="80"/>
      <c r="H1029" s="79">
        <v>0.53279999999999994</v>
      </c>
      <c r="I1029" s="81">
        <v>4.0150000000000003E-3</v>
      </c>
      <c r="J1029" s="79">
        <v>1.602E-2</v>
      </c>
      <c r="K1029" s="79">
        <v>1.4250000000000001E-2</v>
      </c>
      <c r="L1029" s="19"/>
    </row>
    <row r="1030" spans="1:12" outlineLevel="1" collapsed="1">
      <c r="A1030" s="71"/>
      <c r="B1030" s="73" t="s">
        <v>2561</v>
      </c>
      <c r="C1030" s="71"/>
      <c r="D1030" s="71"/>
      <c r="E1030" s="71"/>
      <c r="F1030" s="79">
        <f t="shared" ref="F1030:K1030" si="115">SUBTOTAL(9,F1018:F1029)</f>
        <v>11.158443900000002</v>
      </c>
      <c r="G1030" s="80">
        <f t="shared" si="115"/>
        <v>0</v>
      </c>
      <c r="H1030" s="79">
        <f t="shared" si="115"/>
        <v>15.607359000000001</v>
      </c>
      <c r="I1030" s="81">
        <f t="shared" si="115"/>
        <v>0.95936738500000018</v>
      </c>
      <c r="J1030" s="79">
        <f t="shared" si="115"/>
        <v>0.17715022000000002</v>
      </c>
      <c r="K1030" s="79">
        <f t="shared" si="115"/>
        <v>0.76753734500000026</v>
      </c>
      <c r="L1030" s="19"/>
    </row>
    <row r="1031" spans="1:12" hidden="1" outlineLevel="2">
      <c r="A1031" s="71" t="s">
        <v>19</v>
      </c>
      <c r="B1031" s="71" t="s">
        <v>294</v>
      </c>
      <c r="C1031" s="71" t="s">
        <v>2010</v>
      </c>
      <c r="D1031" s="71" t="s">
        <v>635</v>
      </c>
      <c r="E1031" s="71" t="s">
        <v>2011</v>
      </c>
      <c r="F1031" s="79">
        <v>0</v>
      </c>
      <c r="G1031" s="80"/>
      <c r="H1031" s="79">
        <v>0</v>
      </c>
      <c r="I1031" s="81">
        <v>0</v>
      </c>
      <c r="J1031" s="79">
        <v>0</v>
      </c>
      <c r="K1031" s="79">
        <v>0</v>
      </c>
      <c r="L1031" s="19"/>
    </row>
    <row r="1032" spans="1:12" hidden="1" outlineLevel="2">
      <c r="A1032" s="71" t="s">
        <v>19</v>
      </c>
      <c r="B1032" s="71" t="s">
        <v>294</v>
      </c>
      <c r="C1032" s="71" t="s">
        <v>2010</v>
      </c>
      <c r="D1032" s="71" t="s">
        <v>635</v>
      </c>
      <c r="E1032" s="71" t="s">
        <v>2013</v>
      </c>
      <c r="F1032" s="79">
        <v>1.04E-2</v>
      </c>
      <c r="G1032" s="80"/>
      <c r="H1032" s="79">
        <v>3.9E-2</v>
      </c>
      <c r="I1032" s="81">
        <v>0</v>
      </c>
      <c r="J1032" s="79">
        <v>3.6400000000000004E-3</v>
      </c>
      <c r="K1032" s="79">
        <v>0</v>
      </c>
      <c r="L1032" s="19"/>
    </row>
    <row r="1033" spans="1:12" hidden="1" outlineLevel="2">
      <c r="A1033" s="71" t="s">
        <v>19</v>
      </c>
      <c r="B1033" s="71" t="s">
        <v>294</v>
      </c>
      <c r="C1033" s="71" t="s">
        <v>2010</v>
      </c>
      <c r="D1033" s="71" t="s">
        <v>635</v>
      </c>
      <c r="E1033" s="71" t="s">
        <v>2014</v>
      </c>
      <c r="F1033" s="79">
        <v>1.04E-2</v>
      </c>
      <c r="G1033" s="80"/>
      <c r="H1033" s="79">
        <v>3.9E-2</v>
      </c>
      <c r="I1033" s="81">
        <v>0</v>
      </c>
      <c r="J1033" s="79">
        <v>3.6400000000000004E-3</v>
      </c>
      <c r="K1033" s="79">
        <v>0</v>
      </c>
      <c r="L1033" s="19"/>
    </row>
    <row r="1034" spans="1:12" hidden="1" outlineLevel="2">
      <c r="A1034" s="71" t="s">
        <v>19</v>
      </c>
      <c r="B1034" s="71" t="s">
        <v>294</v>
      </c>
      <c r="C1034" s="71" t="s">
        <v>2010</v>
      </c>
      <c r="D1034" s="71" t="s">
        <v>635</v>
      </c>
      <c r="E1034" s="71" t="s">
        <v>2015</v>
      </c>
      <c r="F1034" s="79">
        <v>2.5999999999999999E-2</v>
      </c>
      <c r="G1034" s="80"/>
      <c r="H1034" s="79">
        <v>0.104</v>
      </c>
      <c r="I1034" s="81">
        <v>0</v>
      </c>
      <c r="J1034" s="79">
        <v>9.3600000000000003E-3</v>
      </c>
      <c r="K1034" s="79">
        <v>2.5999999999999999E-3</v>
      </c>
      <c r="L1034" s="19"/>
    </row>
    <row r="1035" spans="1:12" hidden="1" outlineLevel="2">
      <c r="A1035" s="71" t="s">
        <v>19</v>
      </c>
      <c r="B1035" s="71" t="s">
        <v>294</v>
      </c>
      <c r="C1035" s="71" t="s">
        <v>2010</v>
      </c>
      <c r="D1035" s="71" t="s">
        <v>635</v>
      </c>
      <c r="E1035" s="71" t="s">
        <v>2016</v>
      </c>
      <c r="F1035" s="79">
        <v>0</v>
      </c>
      <c r="G1035" s="80"/>
      <c r="H1035" s="79">
        <v>2.5999999999999999E-2</v>
      </c>
      <c r="I1035" s="81">
        <v>0</v>
      </c>
      <c r="J1035" s="79">
        <v>0</v>
      </c>
      <c r="K1035" s="79">
        <v>0</v>
      </c>
      <c r="L1035" s="19"/>
    </row>
    <row r="1036" spans="1:12" hidden="1" outlineLevel="2">
      <c r="A1036" s="71" t="s">
        <v>19</v>
      </c>
      <c r="B1036" s="71" t="s">
        <v>294</v>
      </c>
      <c r="C1036" s="71" t="s">
        <v>2010</v>
      </c>
      <c r="D1036" s="71" t="s">
        <v>635</v>
      </c>
      <c r="E1036" s="71" t="s">
        <v>2017</v>
      </c>
      <c r="F1036" s="79">
        <v>2.5999999999999999E-2</v>
      </c>
      <c r="G1036" s="80"/>
      <c r="H1036" s="79">
        <v>2.5999999999999999E-2</v>
      </c>
      <c r="I1036" s="81">
        <v>0</v>
      </c>
      <c r="J1036" s="79">
        <v>2.5999999999999999E-3</v>
      </c>
      <c r="K1036" s="79">
        <v>2.5999999999999999E-3</v>
      </c>
      <c r="L1036" s="19"/>
    </row>
    <row r="1037" spans="1:12" hidden="1" outlineLevel="2">
      <c r="A1037" s="71" t="s">
        <v>19</v>
      </c>
      <c r="B1037" s="71" t="s">
        <v>294</v>
      </c>
      <c r="C1037" s="71" t="s">
        <v>2010</v>
      </c>
      <c r="D1037" s="71" t="s">
        <v>635</v>
      </c>
      <c r="E1037" s="71" t="s">
        <v>2018</v>
      </c>
      <c r="F1037" s="79">
        <v>0</v>
      </c>
      <c r="G1037" s="80"/>
      <c r="H1037" s="79">
        <v>2.5999999999999999E-2</v>
      </c>
      <c r="I1037" s="81">
        <v>0</v>
      </c>
      <c r="J1037" s="79">
        <v>2.5999999999999999E-3</v>
      </c>
      <c r="K1037" s="79">
        <v>0</v>
      </c>
      <c r="L1037" s="19"/>
    </row>
    <row r="1038" spans="1:12" hidden="1" outlineLevel="2">
      <c r="A1038" s="71" t="s">
        <v>19</v>
      </c>
      <c r="B1038" s="71" t="s">
        <v>294</v>
      </c>
      <c r="C1038" s="71" t="s">
        <v>2010</v>
      </c>
      <c r="D1038" s="71" t="s">
        <v>635</v>
      </c>
      <c r="E1038" s="71" t="s">
        <v>2019</v>
      </c>
      <c r="F1038" s="79">
        <v>0</v>
      </c>
      <c r="G1038" s="80"/>
      <c r="H1038" s="79">
        <v>2.5999999999999999E-2</v>
      </c>
      <c r="I1038" s="81">
        <v>0</v>
      </c>
      <c r="J1038" s="79">
        <v>2.5999999999999999E-3</v>
      </c>
      <c r="K1038" s="79">
        <v>0</v>
      </c>
      <c r="L1038" s="19"/>
    </row>
    <row r="1039" spans="1:12" outlineLevel="1" collapsed="1">
      <c r="A1039" s="71"/>
      <c r="B1039" s="73" t="s">
        <v>2562</v>
      </c>
      <c r="C1039" s="71"/>
      <c r="D1039" s="71"/>
      <c r="E1039" s="71"/>
      <c r="F1039" s="79">
        <f t="shared" ref="F1039:K1039" si="116">SUBTOTAL(9,F1031:F1038)</f>
        <v>7.279999999999999E-2</v>
      </c>
      <c r="G1039" s="80">
        <f t="shared" si="116"/>
        <v>0</v>
      </c>
      <c r="H1039" s="79">
        <f t="shared" si="116"/>
        <v>0.28600000000000003</v>
      </c>
      <c r="I1039" s="81">
        <f t="shared" si="116"/>
        <v>0</v>
      </c>
      <c r="J1039" s="79">
        <f t="shared" si="116"/>
        <v>2.4439999999999996E-2</v>
      </c>
      <c r="K1039" s="79">
        <f t="shared" si="116"/>
        <v>5.1999999999999998E-3</v>
      </c>
      <c r="L1039" s="19"/>
    </row>
    <row r="1040" spans="1:12" hidden="1" outlineLevel="2">
      <c r="A1040" s="71" t="s">
        <v>19</v>
      </c>
      <c r="B1040" s="71" t="s">
        <v>295</v>
      </c>
      <c r="C1040" s="71" t="s">
        <v>2020</v>
      </c>
      <c r="D1040" s="71" t="s">
        <v>635</v>
      </c>
      <c r="E1040" s="71" t="s">
        <v>2021</v>
      </c>
      <c r="F1040" s="79">
        <v>0</v>
      </c>
      <c r="G1040" s="80"/>
      <c r="H1040" s="79">
        <v>0</v>
      </c>
      <c r="I1040" s="81">
        <v>0</v>
      </c>
      <c r="J1040" s="79">
        <v>0</v>
      </c>
      <c r="K1040" s="79">
        <v>0</v>
      </c>
      <c r="L1040" s="19"/>
    </row>
    <row r="1041" spans="1:12" hidden="1" outlineLevel="2">
      <c r="A1041" s="71" t="s">
        <v>19</v>
      </c>
      <c r="B1041" s="71" t="s">
        <v>295</v>
      </c>
      <c r="C1041" s="71" t="s">
        <v>2020</v>
      </c>
      <c r="D1041" s="71" t="s">
        <v>635</v>
      </c>
      <c r="E1041" s="71" t="s">
        <v>2022</v>
      </c>
      <c r="F1041" s="79">
        <v>0.8413250000000001</v>
      </c>
      <c r="G1041" s="80"/>
      <c r="H1041" s="79">
        <v>1.0019250000000002</v>
      </c>
      <c r="I1041" s="81">
        <v>7.4825000000000003E-2</v>
      </c>
      <c r="J1041" s="79">
        <v>5.4749999999999998E-3</v>
      </c>
      <c r="K1041" s="79">
        <v>5.475E-2</v>
      </c>
      <c r="L1041" s="19"/>
    </row>
    <row r="1042" spans="1:12" hidden="1" outlineLevel="2">
      <c r="A1042" s="71" t="s">
        <v>19</v>
      </c>
      <c r="B1042" s="71" t="s">
        <v>295</v>
      </c>
      <c r="C1042" s="71" t="s">
        <v>2020</v>
      </c>
      <c r="D1042" s="71" t="s">
        <v>635</v>
      </c>
      <c r="E1042" s="71" t="s">
        <v>2023</v>
      </c>
      <c r="F1042" s="79">
        <v>0.37412499999999993</v>
      </c>
      <c r="G1042" s="80"/>
      <c r="H1042" s="79">
        <v>0.44530000000000003</v>
      </c>
      <c r="I1042" s="81">
        <v>3.4674999999999997E-2</v>
      </c>
      <c r="J1042" s="79">
        <v>1.825E-3</v>
      </c>
      <c r="K1042" s="79">
        <v>2.3725000000000003E-2</v>
      </c>
      <c r="L1042" s="19"/>
    </row>
    <row r="1043" spans="1:12" hidden="1" outlineLevel="2">
      <c r="A1043" s="71" t="s">
        <v>19</v>
      </c>
      <c r="B1043" s="71" t="s">
        <v>295</v>
      </c>
      <c r="C1043" s="71" t="s">
        <v>2020</v>
      </c>
      <c r="D1043" s="71" t="s">
        <v>635</v>
      </c>
      <c r="E1043" s="71" t="s">
        <v>2024</v>
      </c>
      <c r="F1043" s="79">
        <v>0.16341000000000003</v>
      </c>
      <c r="G1043" s="80"/>
      <c r="H1043" s="79">
        <v>0.19461000000000001</v>
      </c>
      <c r="I1043" s="81">
        <v>1.443E-2</v>
      </c>
      <c r="J1043" s="79">
        <v>1.17E-3</v>
      </c>
      <c r="K1043" s="79">
        <v>4.2244799999999998</v>
      </c>
      <c r="L1043" s="19"/>
    </row>
    <row r="1044" spans="1:12" hidden="1" outlineLevel="2">
      <c r="A1044" s="71" t="s">
        <v>19</v>
      </c>
      <c r="B1044" s="71" t="s">
        <v>295</v>
      </c>
      <c r="C1044" s="71" t="s">
        <v>2020</v>
      </c>
      <c r="D1044" s="71" t="s">
        <v>635</v>
      </c>
      <c r="E1044" s="71" t="s">
        <v>2025</v>
      </c>
      <c r="F1044" s="79">
        <v>0.49023</v>
      </c>
      <c r="G1044" s="80"/>
      <c r="H1044" s="79">
        <v>0.58383000000000007</v>
      </c>
      <c r="I1044" s="81">
        <v>4.3290000000000002E-2</v>
      </c>
      <c r="J1044" s="79">
        <v>3.5099999999999997E-3</v>
      </c>
      <c r="K1044" s="79">
        <v>10.82952</v>
      </c>
      <c r="L1044" s="19"/>
    </row>
    <row r="1045" spans="1:12" outlineLevel="1" collapsed="1">
      <c r="A1045" s="71"/>
      <c r="B1045" s="73" t="s">
        <v>2563</v>
      </c>
      <c r="C1045" s="71"/>
      <c r="D1045" s="71"/>
      <c r="E1045" s="71"/>
      <c r="F1045" s="79">
        <f t="shared" ref="F1045:K1045" si="117">SUBTOTAL(9,F1040:F1044)</f>
        <v>1.8690900000000001</v>
      </c>
      <c r="G1045" s="80">
        <f t="shared" si="117"/>
        <v>0</v>
      </c>
      <c r="H1045" s="79">
        <f t="shared" si="117"/>
        <v>2.2256650000000002</v>
      </c>
      <c r="I1045" s="81">
        <f t="shared" si="117"/>
        <v>0.16722000000000001</v>
      </c>
      <c r="J1045" s="79">
        <f t="shared" si="117"/>
        <v>1.1979999999999999E-2</v>
      </c>
      <c r="K1045" s="79">
        <f t="shared" si="117"/>
        <v>15.132474999999999</v>
      </c>
      <c r="L1045" s="19"/>
    </row>
    <row r="1046" spans="1:12" hidden="1" outlineLevel="2">
      <c r="A1046" s="71" t="s">
        <v>19</v>
      </c>
      <c r="B1046" s="71" t="s">
        <v>296</v>
      </c>
      <c r="C1046" s="71" t="s">
        <v>2026</v>
      </c>
      <c r="D1046" s="71" t="s">
        <v>635</v>
      </c>
      <c r="E1046" s="71" t="s">
        <v>2027</v>
      </c>
      <c r="F1046" s="79">
        <v>0</v>
      </c>
      <c r="G1046" s="80"/>
      <c r="H1046" s="79">
        <v>0</v>
      </c>
      <c r="I1046" s="81">
        <v>0</v>
      </c>
      <c r="J1046" s="79">
        <v>0</v>
      </c>
      <c r="K1046" s="79">
        <v>0</v>
      </c>
      <c r="L1046" s="19"/>
    </row>
    <row r="1047" spans="1:12" hidden="1" outlineLevel="2">
      <c r="A1047" s="71" t="s">
        <v>19</v>
      </c>
      <c r="B1047" s="71" t="s">
        <v>296</v>
      </c>
      <c r="C1047" s="71" t="s">
        <v>2026</v>
      </c>
      <c r="D1047" s="71" t="s">
        <v>635</v>
      </c>
      <c r="E1047" s="71" t="s">
        <v>2028</v>
      </c>
      <c r="F1047" s="79">
        <v>0</v>
      </c>
      <c r="G1047" s="80"/>
      <c r="H1047" s="79">
        <v>0</v>
      </c>
      <c r="I1047" s="81">
        <v>0</v>
      </c>
      <c r="J1047" s="79">
        <v>0</v>
      </c>
      <c r="K1047" s="79">
        <v>2.2724250000000001</v>
      </c>
      <c r="L1047" s="19"/>
    </row>
    <row r="1048" spans="1:12" hidden="1" outlineLevel="2">
      <c r="A1048" s="71" t="s">
        <v>19</v>
      </c>
      <c r="B1048" s="71" t="s">
        <v>296</v>
      </c>
      <c r="C1048" s="71" t="s">
        <v>2026</v>
      </c>
      <c r="D1048" s="71" t="s">
        <v>635</v>
      </c>
      <c r="E1048" s="71" t="s">
        <v>2029</v>
      </c>
      <c r="F1048" s="79">
        <v>0</v>
      </c>
      <c r="G1048" s="80"/>
      <c r="H1048" s="79">
        <v>0</v>
      </c>
      <c r="I1048" s="81">
        <v>0</v>
      </c>
      <c r="J1048" s="79">
        <v>0</v>
      </c>
      <c r="K1048" s="79">
        <v>0.22847499999999998</v>
      </c>
      <c r="L1048" s="19"/>
    </row>
    <row r="1049" spans="1:12" outlineLevel="1" collapsed="1">
      <c r="A1049" s="71"/>
      <c r="B1049" s="73" t="s">
        <v>2564</v>
      </c>
      <c r="C1049" s="71"/>
      <c r="D1049" s="71"/>
      <c r="E1049" s="71"/>
      <c r="F1049" s="79">
        <f t="shared" ref="F1049:K1049" si="118">SUBTOTAL(9,F1046:F1048)</f>
        <v>0</v>
      </c>
      <c r="G1049" s="80">
        <f t="shared" si="118"/>
        <v>0</v>
      </c>
      <c r="H1049" s="79">
        <f t="shared" si="118"/>
        <v>0</v>
      </c>
      <c r="I1049" s="81">
        <f t="shared" si="118"/>
        <v>0</v>
      </c>
      <c r="J1049" s="79">
        <f t="shared" si="118"/>
        <v>0</v>
      </c>
      <c r="K1049" s="79">
        <f t="shared" si="118"/>
        <v>2.5009000000000001</v>
      </c>
      <c r="L1049" s="19"/>
    </row>
    <row r="1050" spans="1:12" hidden="1" outlineLevel="2">
      <c r="A1050" s="71" t="s">
        <v>19</v>
      </c>
      <c r="B1050" s="71" t="s">
        <v>297</v>
      </c>
      <c r="C1050" s="71" t="s">
        <v>2030</v>
      </c>
      <c r="D1050" s="71" t="s">
        <v>635</v>
      </c>
      <c r="E1050" s="71" t="s">
        <v>2031</v>
      </c>
      <c r="F1050" s="79">
        <v>1.1434800000000001</v>
      </c>
      <c r="G1050" s="80"/>
      <c r="H1050" s="79">
        <v>1.3618800000000002</v>
      </c>
      <c r="I1050" s="81">
        <v>0.10452</v>
      </c>
      <c r="J1050" s="79">
        <v>7.8000000000000005E-3</v>
      </c>
      <c r="K1050" s="79">
        <v>10.26948</v>
      </c>
      <c r="L1050" s="19"/>
    </row>
    <row r="1051" spans="1:12" outlineLevel="1" collapsed="1">
      <c r="A1051" s="71"/>
      <c r="B1051" s="73" t="s">
        <v>2565</v>
      </c>
      <c r="C1051" s="71"/>
      <c r="D1051" s="71"/>
      <c r="E1051" s="71"/>
      <c r="F1051" s="79">
        <f t="shared" ref="F1051:K1051" si="119">SUBTOTAL(9,F1050:F1050)</f>
        <v>1.1434800000000001</v>
      </c>
      <c r="G1051" s="80">
        <f t="shared" si="119"/>
        <v>0</v>
      </c>
      <c r="H1051" s="79">
        <f t="shared" si="119"/>
        <v>1.3618800000000002</v>
      </c>
      <c r="I1051" s="81">
        <f t="shared" si="119"/>
        <v>0.10452</v>
      </c>
      <c r="J1051" s="79">
        <f t="shared" si="119"/>
        <v>7.8000000000000005E-3</v>
      </c>
      <c r="K1051" s="79">
        <f t="shared" si="119"/>
        <v>10.26948</v>
      </c>
      <c r="L1051" s="19"/>
    </row>
    <row r="1052" spans="1:12" hidden="1" outlineLevel="2">
      <c r="A1052" s="71" t="s">
        <v>19</v>
      </c>
      <c r="B1052" s="71" t="s">
        <v>298</v>
      </c>
      <c r="C1052" s="71" t="s">
        <v>2032</v>
      </c>
      <c r="D1052" s="71" t="s">
        <v>635</v>
      </c>
      <c r="E1052" s="71" t="s">
        <v>2033</v>
      </c>
      <c r="F1052" s="79">
        <v>2.5528649999999997</v>
      </c>
      <c r="G1052" s="80"/>
      <c r="H1052" s="79">
        <v>70.326479999999989</v>
      </c>
      <c r="I1052" s="81">
        <v>0.22673000000000001</v>
      </c>
      <c r="J1052" s="79">
        <v>0.25542999999999999</v>
      </c>
      <c r="K1052" s="79">
        <v>2.5528649999999997</v>
      </c>
      <c r="L1052" s="19"/>
    </row>
    <row r="1053" spans="1:12" outlineLevel="1" collapsed="1">
      <c r="A1053" s="71"/>
      <c r="B1053" s="73" t="s">
        <v>2566</v>
      </c>
      <c r="C1053" s="71"/>
      <c r="D1053" s="71"/>
      <c r="E1053" s="71"/>
      <c r="F1053" s="79">
        <f t="shared" ref="F1053:K1053" si="120">SUBTOTAL(9,F1052:F1052)</f>
        <v>2.5528649999999997</v>
      </c>
      <c r="G1053" s="80">
        <f t="shared" si="120"/>
        <v>0</v>
      </c>
      <c r="H1053" s="79">
        <f t="shared" si="120"/>
        <v>70.326479999999989</v>
      </c>
      <c r="I1053" s="81">
        <f t="shared" si="120"/>
        <v>0.22673000000000001</v>
      </c>
      <c r="J1053" s="79">
        <f t="shared" si="120"/>
        <v>0.25542999999999999</v>
      </c>
      <c r="K1053" s="79">
        <f t="shared" si="120"/>
        <v>2.5528649999999997</v>
      </c>
      <c r="L1053" s="19"/>
    </row>
    <row r="1054" spans="1:12" hidden="1" outlineLevel="2">
      <c r="A1054" s="71" t="s">
        <v>19</v>
      </c>
      <c r="B1054" s="71" t="s">
        <v>299</v>
      </c>
      <c r="C1054" s="71" t="s">
        <v>2035</v>
      </c>
      <c r="D1054" s="71" t="s">
        <v>635</v>
      </c>
      <c r="E1054" s="71" t="s">
        <v>2036</v>
      </c>
      <c r="F1054" s="79">
        <v>32.47</v>
      </c>
      <c r="G1054" s="80"/>
      <c r="H1054" s="79">
        <v>397.29</v>
      </c>
      <c r="I1054" s="81">
        <v>2.5992999999999999</v>
      </c>
      <c r="J1054" s="79">
        <v>83.47</v>
      </c>
      <c r="K1054" s="79">
        <v>1.4008</v>
      </c>
      <c r="L1054" s="19"/>
    </row>
    <row r="1055" spans="1:12" hidden="1" outlineLevel="2">
      <c r="A1055" s="71" t="s">
        <v>19</v>
      </c>
      <c r="B1055" s="71" t="s">
        <v>299</v>
      </c>
      <c r="C1055" s="71" t="s">
        <v>2035</v>
      </c>
      <c r="D1055" s="71" t="s">
        <v>635</v>
      </c>
      <c r="E1055" s="71" t="s">
        <v>2037</v>
      </c>
      <c r="F1055" s="79">
        <v>22.073499999999999</v>
      </c>
      <c r="G1055" s="80"/>
      <c r="H1055" s="79">
        <v>368.678</v>
      </c>
      <c r="I1055" s="81">
        <v>4.9993950000000007</v>
      </c>
      <c r="J1055" s="79">
        <v>100.76300000000001</v>
      </c>
      <c r="K1055" s="79">
        <v>0.59986000000000006</v>
      </c>
      <c r="L1055" s="19"/>
    </row>
    <row r="1056" spans="1:12" hidden="1" outlineLevel="2">
      <c r="A1056" s="71" t="s">
        <v>19</v>
      </c>
      <c r="B1056" s="71" t="s">
        <v>299</v>
      </c>
      <c r="C1056" s="71" t="s">
        <v>2035</v>
      </c>
      <c r="D1056" s="71" t="s">
        <v>635</v>
      </c>
      <c r="E1056" s="71" t="s">
        <v>2038</v>
      </c>
      <c r="F1056" s="79">
        <v>30.082000000000001</v>
      </c>
      <c r="G1056" s="80"/>
      <c r="H1056" s="79">
        <v>367.57499999999999</v>
      </c>
      <c r="I1056" s="81">
        <v>2.9997500000000001</v>
      </c>
      <c r="J1056" s="79">
        <v>77.063999999999993</v>
      </c>
      <c r="K1056" s="79">
        <v>0.79937000000000014</v>
      </c>
      <c r="L1056" s="19"/>
    </row>
    <row r="1057" spans="1:12" outlineLevel="1" collapsed="1">
      <c r="A1057" s="71"/>
      <c r="B1057" s="73" t="s">
        <v>2567</v>
      </c>
      <c r="C1057" s="71"/>
      <c r="D1057" s="71"/>
      <c r="E1057" s="71"/>
      <c r="F1057" s="79">
        <f t="shared" ref="F1057:K1057" si="121">SUBTOTAL(9,F1054:F1056)</f>
        <v>84.625499999999988</v>
      </c>
      <c r="G1057" s="80">
        <f t="shared" si="121"/>
        <v>0</v>
      </c>
      <c r="H1057" s="79">
        <f t="shared" si="121"/>
        <v>1133.5430000000001</v>
      </c>
      <c r="I1057" s="81">
        <f t="shared" si="121"/>
        <v>10.598445000000002</v>
      </c>
      <c r="J1057" s="79">
        <f t="shared" si="121"/>
        <v>261.29700000000003</v>
      </c>
      <c r="K1057" s="79">
        <f t="shared" si="121"/>
        <v>2.80003</v>
      </c>
      <c r="L1057" s="19"/>
    </row>
    <row r="1058" spans="1:12" hidden="1" outlineLevel="2">
      <c r="A1058" s="71" t="s">
        <v>19</v>
      </c>
      <c r="B1058" s="71" t="s">
        <v>300</v>
      </c>
      <c r="C1058" s="71" t="s">
        <v>2039</v>
      </c>
      <c r="D1058" s="71" t="s">
        <v>635</v>
      </c>
      <c r="E1058" s="71" t="s">
        <v>2040</v>
      </c>
      <c r="F1058" s="79">
        <v>0.24491500000000002</v>
      </c>
      <c r="G1058" s="80"/>
      <c r="H1058" s="79">
        <v>0.98002499999999992</v>
      </c>
      <c r="I1058" s="81">
        <v>7.5920000000000001E-2</v>
      </c>
      <c r="J1058" s="79">
        <v>2.0874350000000002</v>
      </c>
      <c r="K1058" s="79">
        <v>1.2410000000000001E-2</v>
      </c>
      <c r="L1058" s="19"/>
    </row>
    <row r="1059" spans="1:12" hidden="1" outlineLevel="2">
      <c r="A1059" s="71" t="s">
        <v>19</v>
      </c>
      <c r="B1059" s="71" t="s">
        <v>300</v>
      </c>
      <c r="C1059" s="71" t="s">
        <v>2039</v>
      </c>
      <c r="D1059" s="71" t="s">
        <v>635</v>
      </c>
      <c r="E1059" s="71" t="s">
        <v>2041</v>
      </c>
      <c r="F1059" s="79">
        <v>0.31134499999999998</v>
      </c>
      <c r="G1059" s="80"/>
      <c r="H1059" s="79">
        <v>0.37065750000000003</v>
      </c>
      <c r="I1059" s="81">
        <v>2.82875E-2</v>
      </c>
      <c r="J1059" s="79">
        <v>2.1900000000000001E-3</v>
      </c>
      <c r="K1059" s="79">
        <v>2.044E-2</v>
      </c>
      <c r="L1059" s="19"/>
    </row>
    <row r="1060" spans="1:12" hidden="1" outlineLevel="2">
      <c r="A1060" s="71" t="s">
        <v>19</v>
      </c>
      <c r="B1060" s="71" t="s">
        <v>300</v>
      </c>
      <c r="C1060" s="71" t="s">
        <v>2039</v>
      </c>
      <c r="D1060" s="71" t="s">
        <v>635</v>
      </c>
      <c r="E1060" s="71" t="s">
        <v>2042</v>
      </c>
      <c r="F1060" s="79">
        <v>0</v>
      </c>
      <c r="G1060" s="80"/>
      <c r="H1060" s="79">
        <v>0</v>
      </c>
      <c r="I1060" s="81">
        <v>0</v>
      </c>
      <c r="J1060" s="79">
        <v>0</v>
      </c>
      <c r="K1060" s="79">
        <v>0</v>
      </c>
      <c r="L1060" s="19"/>
    </row>
    <row r="1061" spans="1:12" hidden="1" outlineLevel="2">
      <c r="A1061" s="71" t="s">
        <v>19</v>
      </c>
      <c r="B1061" s="71" t="s">
        <v>300</v>
      </c>
      <c r="C1061" s="71" t="s">
        <v>2039</v>
      </c>
      <c r="D1061" s="71" t="s">
        <v>635</v>
      </c>
      <c r="E1061" s="71" t="s">
        <v>2043</v>
      </c>
      <c r="F1061" s="79">
        <v>0</v>
      </c>
      <c r="G1061" s="80"/>
      <c r="H1061" s="79">
        <v>0</v>
      </c>
      <c r="I1061" s="81">
        <v>0</v>
      </c>
      <c r="J1061" s="79">
        <v>0</v>
      </c>
      <c r="K1061" s="79">
        <v>46.144212499999995</v>
      </c>
      <c r="L1061" s="19"/>
    </row>
    <row r="1062" spans="1:12" hidden="1" outlineLevel="2">
      <c r="A1062" s="71" t="s">
        <v>19</v>
      </c>
      <c r="B1062" s="71" t="s">
        <v>300</v>
      </c>
      <c r="C1062" s="71" t="s">
        <v>2039</v>
      </c>
      <c r="D1062" s="71" t="s">
        <v>635</v>
      </c>
      <c r="E1062" s="71" t="s">
        <v>2044</v>
      </c>
      <c r="F1062" s="79">
        <v>0.31134499999999998</v>
      </c>
      <c r="G1062" s="80"/>
      <c r="H1062" s="79">
        <v>0.37065750000000003</v>
      </c>
      <c r="I1062" s="81">
        <v>2.82875E-2</v>
      </c>
      <c r="J1062" s="79">
        <v>2.1900000000000001E-3</v>
      </c>
      <c r="K1062" s="79">
        <v>2.044E-2</v>
      </c>
      <c r="L1062" s="19"/>
    </row>
    <row r="1063" spans="1:12" hidden="1" outlineLevel="2">
      <c r="A1063" s="71" t="s">
        <v>19</v>
      </c>
      <c r="B1063" s="71" t="s">
        <v>300</v>
      </c>
      <c r="C1063" s="71" t="s">
        <v>2039</v>
      </c>
      <c r="D1063" s="71" t="s">
        <v>635</v>
      </c>
      <c r="E1063" s="71" t="s">
        <v>2045</v>
      </c>
      <c r="F1063" s="79">
        <v>0.31134499999999998</v>
      </c>
      <c r="G1063" s="80"/>
      <c r="H1063" s="79">
        <v>0.37065750000000003</v>
      </c>
      <c r="I1063" s="81">
        <v>2.82875E-2</v>
      </c>
      <c r="J1063" s="79">
        <v>2.1900000000000001E-3</v>
      </c>
      <c r="K1063" s="79">
        <v>2.044E-2</v>
      </c>
      <c r="L1063" s="19"/>
    </row>
    <row r="1064" spans="1:12" outlineLevel="1" collapsed="1">
      <c r="A1064" s="71"/>
      <c r="B1064" s="73" t="s">
        <v>2568</v>
      </c>
      <c r="C1064" s="71"/>
      <c r="D1064" s="71"/>
      <c r="E1064" s="71"/>
      <c r="F1064" s="79">
        <f t="shared" ref="F1064:K1064" si="122">SUBTOTAL(9,F1058:F1063)</f>
        <v>1.1789499999999999</v>
      </c>
      <c r="G1064" s="80">
        <f t="shared" si="122"/>
        <v>0</v>
      </c>
      <c r="H1064" s="79">
        <f t="shared" si="122"/>
        <v>2.0919975000000002</v>
      </c>
      <c r="I1064" s="81">
        <f t="shared" si="122"/>
        <v>0.16078249999999999</v>
      </c>
      <c r="J1064" s="79">
        <f t="shared" si="122"/>
        <v>2.0940050000000006</v>
      </c>
      <c r="K1064" s="79">
        <f t="shared" si="122"/>
        <v>46.217942499999999</v>
      </c>
      <c r="L1064" s="19"/>
    </row>
    <row r="1065" spans="1:12" hidden="1" outlineLevel="2">
      <c r="A1065" s="71" t="s">
        <v>19</v>
      </c>
      <c r="B1065" s="71" t="s">
        <v>301</v>
      </c>
      <c r="C1065" s="71" t="s">
        <v>2046</v>
      </c>
      <c r="D1065" s="71" t="s">
        <v>635</v>
      </c>
      <c r="E1065" s="71" t="s">
        <v>2047</v>
      </c>
      <c r="F1065" s="79">
        <v>2.6174999999999997E-2</v>
      </c>
      <c r="G1065" s="80"/>
      <c r="H1065" s="79">
        <v>0.105</v>
      </c>
      <c r="I1065" s="81">
        <v>6.8100000000000001E-3</v>
      </c>
      <c r="J1065" s="79">
        <v>0.22312499999999999</v>
      </c>
      <c r="K1065" s="79">
        <v>1.7774999999999998E-3</v>
      </c>
      <c r="L1065" s="19"/>
    </row>
    <row r="1066" spans="1:12" hidden="1" outlineLevel="2">
      <c r="A1066" s="71" t="s">
        <v>19</v>
      </c>
      <c r="B1066" s="71" t="s">
        <v>301</v>
      </c>
      <c r="C1066" s="71" t="s">
        <v>2046</v>
      </c>
      <c r="D1066" s="71" t="s">
        <v>635</v>
      </c>
      <c r="E1066" s="71" t="s">
        <v>2048</v>
      </c>
      <c r="F1066" s="79">
        <v>0</v>
      </c>
      <c r="G1066" s="80"/>
      <c r="H1066" s="79">
        <v>0</v>
      </c>
      <c r="I1066" s="81">
        <v>5.0000000000000001E-4</v>
      </c>
      <c r="J1066" s="79">
        <v>0</v>
      </c>
      <c r="K1066" s="79">
        <v>9.8287499999999994</v>
      </c>
      <c r="L1066" s="19"/>
    </row>
    <row r="1067" spans="1:12" hidden="1" outlineLevel="2">
      <c r="A1067" s="71" t="s">
        <v>19</v>
      </c>
      <c r="B1067" s="71" t="s">
        <v>301</v>
      </c>
      <c r="C1067" s="71" t="s">
        <v>2046</v>
      </c>
      <c r="D1067" s="71" t="s">
        <v>635</v>
      </c>
      <c r="E1067" s="71" t="s">
        <v>2049</v>
      </c>
      <c r="F1067" s="79">
        <v>0</v>
      </c>
      <c r="G1067" s="80"/>
      <c r="H1067" s="79">
        <v>0</v>
      </c>
      <c r="I1067" s="81">
        <v>0</v>
      </c>
      <c r="J1067" s="79">
        <v>0</v>
      </c>
      <c r="K1067" s="79">
        <v>8.9624999999999996E-2</v>
      </c>
      <c r="L1067" s="19"/>
    </row>
    <row r="1068" spans="1:12" outlineLevel="1" collapsed="1">
      <c r="A1068" s="71"/>
      <c r="B1068" s="73" t="s">
        <v>2569</v>
      </c>
      <c r="C1068" s="71"/>
      <c r="D1068" s="71"/>
      <c r="E1068" s="71"/>
      <c r="F1068" s="79">
        <f t="shared" ref="F1068:K1068" si="123">SUBTOTAL(9,F1065:F1067)</f>
        <v>2.6174999999999997E-2</v>
      </c>
      <c r="G1068" s="80">
        <f t="shared" si="123"/>
        <v>0</v>
      </c>
      <c r="H1068" s="79">
        <f t="shared" si="123"/>
        <v>0.105</v>
      </c>
      <c r="I1068" s="81">
        <f t="shared" si="123"/>
        <v>7.3100000000000005E-3</v>
      </c>
      <c r="J1068" s="79">
        <f t="shared" si="123"/>
        <v>0.22312499999999999</v>
      </c>
      <c r="K1068" s="79">
        <f t="shared" si="123"/>
        <v>9.9201524999999986</v>
      </c>
      <c r="L1068" s="19"/>
    </row>
    <row r="1069" spans="1:12" hidden="1" outlineLevel="2">
      <c r="A1069" s="71" t="s">
        <v>19</v>
      </c>
      <c r="B1069" s="71" t="s">
        <v>302</v>
      </c>
      <c r="C1069" s="71" t="s">
        <v>2050</v>
      </c>
      <c r="D1069" s="71" t="s">
        <v>635</v>
      </c>
      <c r="E1069" s="71" t="s">
        <v>2051</v>
      </c>
      <c r="F1069" s="79">
        <v>0.39609</v>
      </c>
      <c r="G1069" s="80"/>
      <c r="H1069" s="79">
        <v>0.47141999999999995</v>
      </c>
      <c r="I1069" s="81">
        <v>3.5235000000000002E-2</v>
      </c>
      <c r="J1069" s="79">
        <v>2.4300000000000003E-3</v>
      </c>
      <c r="K1069" s="79">
        <v>2.5514999999999999E-2</v>
      </c>
      <c r="L1069" s="19"/>
    </row>
    <row r="1070" spans="1:12" hidden="1" outlineLevel="2">
      <c r="A1070" s="71" t="s">
        <v>19</v>
      </c>
      <c r="B1070" s="71" t="s">
        <v>302</v>
      </c>
      <c r="C1070" s="71" t="s">
        <v>2050</v>
      </c>
      <c r="D1070" s="71" t="s">
        <v>635</v>
      </c>
      <c r="E1070" s="71" t="s">
        <v>2052</v>
      </c>
      <c r="F1070" s="79">
        <v>0.39609</v>
      </c>
      <c r="G1070" s="80"/>
      <c r="H1070" s="79">
        <v>0.47141999999999995</v>
      </c>
      <c r="I1070" s="81">
        <v>3.5235000000000002E-2</v>
      </c>
      <c r="J1070" s="79">
        <v>2.4300000000000003E-3</v>
      </c>
      <c r="K1070" s="79">
        <v>2.5514999999999999E-2</v>
      </c>
      <c r="L1070" s="19"/>
    </row>
    <row r="1071" spans="1:12" hidden="1" outlineLevel="2">
      <c r="A1071" s="71" t="s">
        <v>19</v>
      </c>
      <c r="B1071" s="71" t="s">
        <v>302</v>
      </c>
      <c r="C1071" s="71" t="s">
        <v>2050</v>
      </c>
      <c r="D1071" s="71" t="s">
        <v>635</v>
      </c>
      <c r="E1071" s="71" t="s">
        <v>2053</v>
      </c>
      <c r="F1071" s="79">
        <v>3.2302499999999998</v>
      </c>
      <c r="G1071" s="80"/>
      <c r="H1071" s="79">
        <v>3.845275</v>
      </c>
      <c r="I1071" s="81">
        <v>0.28835</v>
      </c>
      <c r="J1071" s="79">
        <v>2.3725000000000003E-2</v>
      </c>
      <c r="K1071" s="79">
        <v>0.2117</v>
      </c>
      <c r="L1071" s="19"/>
    </row>
    <row r="1072" spans="1:12" hidden="1" outlineLevel="2">
      <c r="A1072" s="71" t="s">
        <v>19</v>
      </c>
      <c r="B1072" s="71" t="s">
        <v>302</v>
      </c>
      <c r="C1072" s="71" t="s">
        <v>2050</v>
      </c>
      <c r="D1072" s="71" t="s">
        <v>635</v>
      </c>
      <c r="E1072" s="71" t="s">
        <v>2054</v>
      </c>
      <c r="F1072" s="79">
        <v>0</v>
      </c>
      <c r="G1072" s="80"/>
      <c r="H1072" s="79">
        <v>0</v>
      </c>
      <c r="I1072" s="81">
        <v>0</v>
      </c>
      <c r="J1072" s="79">
        <v>0</v>
      </c>
      <c r="K1072" s="79">
        <v>0</v>
      </c>
      <c r="L1072" s="19"/>
    </row>
    <row r="1073" spans="1:12" hidden="1" outlineLevel="2">
      <c r="A1073" s="71" t="s">
        <v>19</v>
      </c>
      <c r="B1073" s="71" t="s">
        <v>302</v>
      </c>
      <c r="C1073" s="71" t="s">
        <v>2050</v>
      </c>
      <c r="D1073" s="71" t="s">
        <v>635</v>
      </c>
      <c r="E1073" s="71" t="s">
        <v>2055</v>
      </c>
      <c r="F1073" s="79">
        <v>2.0278350000000001</v>
      </c>
      <c r="G1073" s="80"/>
      <c r="H1073" s="79">
        <v>2.4142049999999999</v>
      </c>
      <c r="I1073" s="81">
        <v>0.181035</v>
      </c>
      <c r="J1073" s="79">
        <v>1.4579999999999999E-2</v>
      </c>
      <c r="K1073" s="79">
        <v>0.132435</v>
      </c>
      <c r="L1073" s="19"/>
    </row>
    <row r="1074" spans="1:12" hidden="1" outlineLevel="2">
      <c r="A1074" s="71" t="s">
        <v>19</v>
      </c>
      <c r="B1074" s="71" t="s">
        <v>302</v>
      </c>
      <c r="C1074" s="71" t="s">
        <v>2050</v>
      </c>
      <c r="D1074" s="71" t="s">
        <v>635</v>
      </c>
      <c r="E1074" s="71" t="s">
        <v>2056</v>
      </c>
      <c r="F1074" s="79">
        <v>0</v>
      </c>
      <c r="G1074" s="80"/>
      <c r="H1074" s="79">
        <v>0</v>
      </c>
      <c r="I1074" s="81">
        <v>0</v>
      </c>
      <c r="J1074" s="79">
        <v>0</v>
      </c>
      <c r="K1074" s="79">
        <v>6.2399999999999997E-2</v>
      </c>
      <c r="L1074" s="19"/>
    </row>
    <row r="1075" spans="1:12" hidden="1" outlineLevel="2">
      <c r="A1075" s="71" t="s">
        <v>19</v>
      </c>
      <c r="B1075" s="71" t="s">
        <v>302</v>
      </c>
      <c r="C1075" s="71" t="s">
        <v>2050</v>
      </c>
      <c r="D1075" s="71" t="s">
        <v>635</v>
      </c>
      <c r="E1075" s="71" t="s">
        <v>2057</v>
      </c>
      <c r="F1075" s="79">
        <v>0</v>
      </c>
      <c r="G1075" s="80"/>
      <c r="H1075" s="79">
        <v>0</v>
      </c>
      <c r="I1075" s="81">
        <v>0</v>
      </c>
      <c r="J1075" s="79">
        <v>0</v>
      </c>
      <c r="K1075" s="79">
        <v>6.5444499999999994</v>
      </c>
      <c r="L1075" s="19"/>
    </row>
    <row r="1076" spans="1:12" outlineLevel="1" collapsed="1">
      <c r="A1076" s="71"/>
      <c r="B1076" s="73" t="s">
        <v>2570</v>
      </c>
      <c r="C1076" s="71"/>
      <c r="D1076" s="71"/>
      <c r="E1076" s="71"/>
      <c r="F1076" s="79">
        <f t="shared" ref="F1076:K1076" si="124">SUBTOTAL(9,F1069:F1075)</f>
        <v>6.0502649999999996</v>
      </c>
      <c r="G1076" s="80">
        <f t="shared" si="124"/>
        <v>0</v>
      </c>
      <c r="H1076" s="79">
        <f t="shared" si="124"/>
        <v>7.2023199999999994</v>
      </c>
      <c r="I1076" s="81">
        <f t="shared" si="124"/>
        <v>0.53985499999999997</v>
      </c>
      <c r="J1076" s="79">
        <f t="shared" si="124"/>
        <v>4.3165000000000002E-2</v>
      </c>
      <c r="K1076" s="79">
        <f t="shared" si="124"/>
        <v>7.0020149999999992</v>
      </c>
      <c r="L1076" s="19"/>
    </row>
    <row r="1077" spans="1:12" hidden="1" outlineLevel="2">
      <c r="A1077" s="71" t="s">
        <v>19</v>
      </c>
      <c r="B1077" s="71" t="s">
        <v>303</v>
      </c>
      <c r="C1077" s="71" t="s">
        <v>2059</v>
      </c>
      <c r="D1077" s="71" t="s">
        <v>635</v>
      </c>
      <c r="E1077" s="71" t="s">
        <v>2060</v>
      </c>
      <c r="F1077" s="79">
        <v>7.1010000000000004E-2</v>
      </c>
      <c r="G1077" s="80"/>
      <c r="H1077" s="79">
        <v>8.4159999999999999E-2</v>
      </c>
      <c r="I1077" s="81">
        <v>5.2599999999999999E-3</v>
      </c>
      <c r="J1077" s="79">
        <v>1.315E-3</v>
      </c>
      <c r="K1077" s="79">
        <v>1.0835599999999999</v>
      </c>
      <c r="L1077" s="19"/>
    </row>
    <row r="1078" spans="1:12" hidden="1" outlineLevel="2">
      <c r="A1078" s="71" t="s">
        <v>19</v>
      </c>
      <c r="B1078" s="71" t="s">
        <v>303</v>
      </c>
      <c r="C1078" s="71" t="s">
        <v>2059</v>
      </c>
      <c r="D1078" s="71" t="s">
        <v>635</v>
      </c>
      <c r="E1078" s="71" t="s">
        <v>2061</v>
      </c>
      <c r="F1078" s="79">
        <v>5.0224999999999992E-2</v>
      </c>
      <c r="G1078" s="80"/>
      <c r="H1078" s="79">
        <v>5.8799999999999998E-2</v>
      </c>
      <c r="I1078" s="81">
        <v>3.6749999999999999E-3</v>
      </c>
      <c r="J1078" s="79">
        <v>0</v>
      </c>
      <c r="K1078" s="79">
        <v>0.72642499999999999</v>
      </c>
      <c r="L1078" s="19"/>
    </row>
    <row r="1079" spans="1:12" hidden="1" outlineLevel="2">
      <c r="A1079" s="71" t="s">
        <v>19</v>
      </c>
      <c r="B1079" s="71" t="s">
        <v>303</v>
      </c>
      <c r="C1079" s="71" t="s">
        <v>2059</v>
      </c>
      <c r="D1079" s="71" t="s">
        <v>635</v>
      </c>
      <c r="E1079" s="71" t="s">
        <v>2062</v>
      </c>
      <c r="F1079" s="79">
        <v>0</v>
      </c>
      <c r="G1079" s="80"/>
      <c r="H1079" s="79">
        <v>0</v>
      </c>
      <c r="I1079" s="81">
        <v>0</v>
      </c>
      <c r="J1079" s="79">
        <v>0</v>
      </c>
      <c r="K1079" s="79">
        <v>0.32624999999999998</v>
      </c>
      <c r="L1079" s="19"/>
    </row>
    <row r="1080" spans="1:12" hidden="1" outlineLevel="2">
      <c r="A1080" s="71" t="s">
        <v>19</v>
      </c>
      <c r="B1080" s="71" t="s">
        <v>303</v>
      </c>
      <c r="C1080" s="71" t="s">
        <v>2059</v>
      </c>
      <c r="D1080" s="71" t="s">
        <v>635</v>
      </c>
      <c r="E1080" s="71" t="s">
        <v>2063</v>
      </c>
      <c r="F1080" s="79">
        <v>0</v>
      </c>
      <c r="G1080" s="80"/>
      <c r="H1080" s="79">
        <v>0</v>
      </c>
      <c r="I1080" s="81">
        <v>0</v>
      </c>
      <c r="J1080" s="79">
        <v>0</v>
      </c>
      <c r="K1080" s="79">
        <v>0</v>
      </c>
      <c r="L1080" s="19"/>
    </row>
    <row r="1081" spans="1:12" hidden="1" outlineLevel="2">
      <c r="A1081" s="71" t="s">
        <v>19</v>
      </c>
      <c r="B1081" s="71" t="s">
        <v>303</v>
      </c>
      <c r="C1081" s="71" t="s">
        <v>2059</v>
      </c>
      <c r="D1081" s="71" t="s">
        <v>635</v>
      </c>
      <c r="E1081" s="71" t="s">
        <v>2064</v>
      </c>
      <c r="F1081" s="79">
        <v>5.8479999999999997E-2</v>
      </c>
      <c r="G1081" s="80"/>
      <c r="H1081" s="79">
        <v>6.9360000000000005E-2</v>
      </c>
      <c r="I1081" s="81">
        <v>4.0800000000000003E-3</v>
      </c>
      <c r="J1081" s="79">
        <v>0</v>
      </c>
      <c r="K1081" s="79">
        <v>1.0689600000000001</v>
      </c>
      <c r="L1081" s="19"/>
    </row>
    <row r="1082" spans="1:12" hidden="1" outlineLevel="2">
      <c r="A1082" s="71" t="s">
        <v>19</v>
      </c>
      <c r="B1082" s="71" t="s">
        <v>303</v>
      </c>
      <c r="C1082" s="71" t="s">
        <v>2059</v>
      </c>
      <c r="D1082" s="71" t="s">
        <v>635</v>
      </c>
      <c r="E1082" s="71" t="s">
        <v>2065</v>
      </c>
      <c r="F1082" s="79">
        <v>0</v>
      </c>
      <c r="G1082" s="80"/>
      <c r="H1082" s="79">
        <v>0</v>
      </c>
      <c r="I1082" s="81">
        <v>0</v>
      </c>
      <c r="J1082" s="79">
        <v>0</v>
      </c>
      <c r="K1082" s="79">
        <v>0.57999999999999996</v>
      </c>
      <c r="L1082" s="19"/>
    </row>
    <row r="1083" spans="1:12" outlineLevel="1" collapsed="1">
      <c r="A1083" s="71"/>
      <c r="B1083" s="73" t="s">
        <v>2571</v>
      </c>
      <c r="C1083" s="71"/>
      <c r="D1083" s="71"/>
      <c r="E1083" s="71"/>
      <c r="F1083" s="79">
        <f t="shared" ref="F1083:K1083" si="125">SUBTOTAL(9,F1077:F1082)</f>
        <v>0.17971499999999999</v>
      </c>
      <c r="G1083" s="80">
        <f t="shared" si="125"/>
        <v>0</v>
      </c>
      <c r="H1083" s="79">
        <f t="shared" si="125"/>
        <v>0.21232000000000001</v>
      </c>
      <c r="I1083" s="81">
        <f t="shared" si="125"/>
        <v>1.3015000000000001E-2</v>
      </c>
      <c r="J1083" s="79">
        <f t="shared" si="125"/>
        <v>1.315E-3</v>
      </c>
      <c r="K1083" s="79">
        <f t="shared" si="125"/>
        <v>3.7851949999999999</v>
      </c>
      <c r="L1083" s="19"/>
    </row>
    <row r="1084" spans="1:12" hidden="1" outlineLevel="2">
      <c r="A1084" s="71" t="s">
        <v>19</v>
      </c>
      <c r="B1084" s="71" t="s">
        <v>304</v>
      </c>
      <c r="C1084" s="71" t="s">
        <v>2066</v>
      </c>
      <c r="D1084" s="71" t="s">
        <v>635</v>
      </c>
      <c r="E1084" s="71" t="s">
        <v>2067</v>
      </c>
      <c r="F1084" s="79">
        <v>0.21717499999999998</v>
      </c>
      <c r="G1084" s="80"/>
      <c r="H1084" s="79">
        <v>0.86869999999999992</v>
      </c>
      <c r="I1084" s="81">
        <v>5.6392499999999998E-2</v>
      </c>
      <c r="J1084" s="79">
        <v>1.2355249999999998</v>
      </c>
      <c r="K1084" s="79">
        <v>1.4782500000000001E-2</v>
      </c>
      <c r="L1084" s="19"/>
    </row>
    <row r="1085" spans="1:12" hidden="1" outlineLevel="2">
      <c r="A1085" s="71" t="s">
        <v>19</v>
      </c>
      <c r="B1085" s="71" t="s">
        <v>304</v>
      </c>
      <c r="C1085" s="71" t="s">
        <v>2066</v>
      </c>
      <c r="D1085" s="71" t="s">
        <v>635</v>
      </c>
      <c r="E1085" s="71" t="s">
        <v>2068</v>
      </c>
      <c r="F1085" s="79">
        <v>0</v>
      </c>
      <c r="G1085" s="80"/>
      <c r="H1085" s="79">
        <v>0</v>
      </c>
      <c r="I1085" s="81">
        <v>0</v>
      </c>
      <c r="J1085" s="79">
        <v>0</v>
      </c>
      <c r="K1085" s="79">
        <v>0.18980000000000002</v>
      </c>
      <c r="L1085" s="19"/>
    </row>
    <row r="1086" spans="1:12" hidden="1" outlineLevel="2">
      <c r="A1086" s="71" t="s">
        <v>19</v>
      </c>
      <c r="B1086" s="71" t="s">
        <v>304</v>
      </c>
      <c r="C1086" s="71" t="s">
        <v>2066</v>
      </c>
      <c r="D1086" s="71" t="s">
        <v>635</v>
      </c>
      <c r="E1086" s="71" t="s">
        <v>2070</v>
      </c>
      <c r="F1086" s="79">
        <v>0</v>
      </c>
      <c r="G1086" s="80"/>
      <c r="H1086" s="79">
        <v>0</v>
      </c>
      <c r="I1086" s="81">
        <v>0</v>
      </c>
      <c r="J1086" s="79">
        <v>0</v>
      </c>
      <c r="K1086" s="79">
        <v>7.6649999999999996E-2</v>
      </c>
      <c r="L1086" s="19"/>
    </row>
    <row r="1087" spans="1:12" hidden="1" outlineLevel="2">
      <c r="A1087" s="71" t="s">
        <v>19</v>
      </c>
      <c r="B1087" s="71" t="s">
        <v>304</v>
      </c>
      <c r="C1087" s="71" t="s">
        <v>2066</v>
      </c>
      <c r="D1087" s="71" t="s">
        <v>635</v>
      </c>
      <c r="E1087" s="71" t="s">
        <v>2071</v>
      </c>
      <c r="F1087" s="79">
        <v>0</v>
      </c>
      <c r="G1087" s="80"/>
      <c r="H1087" s="79">
        <v>0</v>
      </c>
      <c r="I1087" s="81">
        <v>0</v>
      </c>
      <c r="J1087" s="79">
        <v>0</v>
      </c>
      <c r="K1087" s="79">
        <v>6.1283499999999993</v>
      </c>
      <c r="L1087" s="19"/>
    </row>
    <row r="1088" spans="1:12" hidden="1" outlineLevel="2">
      <c r="A1088" s="71" t="s">
        <v>19</v>
      </c>
      <c r="B1088" s="71" t="s">
        <v>304</v>
      </c>
      <c r="C1088" s="71" t="s">
        <v>2066</v>
      </c>
      <c r="D1088" s="71" t="s">
        <v>635</v>
      </c>
      <c r="E1088" s="71" t="s">
        <v>2072</v>
      </c>
      <c r="F1088" s="79">
        <v>0</v>
      </c>
      <c r="G1088" s="80"/>
      <c r="H1088" s="79">
        <v>0</v>
      </c>
      <c r="I1088" s="81">
        <v>0</v>
      </c>
      <c r="J1088" s="79">
        <v>0</v>
      </c>
      <c r="K1088" s="79">
        <v>0</v>
      </c>
      <c r="L1088" s="19"/>
    </row>
    <row r="1089" spans="1:12" outlineLevel="1" collapsed="1">
      <c r="A1089" s="71"/>
      <c r="B1089" s="73" t="s">
        <v>2572</v>
      </c>
      <c r="C1089" s="71"/>
      <c r="D1089" s="71"/>
      <c r="E1089" s="71"/>
      <c r="F1089" s="79">
        <f t="shared" ref="F1089:K1089" si="126">SUBTOTAL(9,F1084:F1088)</f>
        <v>0.21717499999999998</v>
      </c>
      <c r="G1089" s="80">
        <f t="shared" si="126"/>
        <v>0</v>
      </c>
      <c r="H1089" s="79">
        <f t="shared" si="126"/>
        <v>0.86869999999999992</v>
      </c>
      <c r="I1089" s="81">
        <f t="shared" si="126"/>
        <v>5.6392499999999998E-2</v>
      </c>
      <c r="J1089" s="79">
        <f t="shared" si="126"/>
        <v>1.2355249999999998</v>
      </c>
      <c r="K1089" s="79">
        <f t="shared" si="126"/>
        <v>6.4095824999999991</v>
      </c>
      <c r="L1089" s="19"/>
    </row>
    <row r="1090" spans="1:12" hidden="1" outlineLevel="2">
      <c r="A1090" s="71" t="s">
        <v>19</v>
      </c>
      <c r="B1090" s="71" t="s">
        <v>305</v>
      </c>
      <c r="C1090" s="71" t="s">
        <v>2073</v>
      </c>
      <c r="D1090" s="71" t="s">
        <v>635</v>
      </c>
      <c r="E1090" s="71" t="s">
        <v>2074</v>
      </c>
      <c r="F1090" s="79">
        <v>0</v>
      </c>
      <c r="G1090" s="80"/>
      <c r="H1090" s="79">
        <v>0</v>
      </c>
      <c r="I1090" s="81">
        <v>2.3299775</v>
      </c>
      <c r="J1090" s="79">
        <v>0</v>
      </c>
      <c r="K1090" s="79">
        <v>5.0242250000000004</v>
      </c>
      <c r="L1090" s="19"/>
    </row>
    <row r="1091" spans="1:12" hidden="1" outlineLevel="2">
      <c r="A1091" s="71" t="s">
        <v>19</v>
      </c>
      <c r="B1091" s="71" t="s">
        <v>305</v>
      </c>
      <c r="C1091" s="71" t="s">
        <v>2073</v>
      </c>
      <c r="D1091" s="71" t="s">
        <v>635</v>
      </c>
      <c r="E1091" s="71" t="s">
        <v>2076</v>
      </c>
      <c r="F1091" s="79">
        <v>0.87668000000000001</v>
      </c>
      <c r="G1091" s="80"/>
      <c r="H1091" s="79">
        <v>0.74338000000000004</v>
      </c>
      <c r="I1091" s="81">
        <v>0.28582000000000002</v>
      </c>
      <c r="J1091" s="79">
        <v>0.20521999999999999</v>
      </c>
      <c r="K1091" s="79">
        <v>5.5800000000000002E-2</v>
      </c>
      <c r="L1091" s="19"/>
    </row>
    <row r="1092" spans="1:12" outlineLevel="1" collapsed="1">
      <c r="A1092" s="71"/>
      <c r="B1092" s="73" t="s">
        <v>2573</v>
      </c>
      <c r="C1092" s="71"/>
      <c r="D1092" s="71"/>
      <c r="E1092" s="71"/>
      <c r="F1092" s="79">
        <f t="shared" ref="F1092:K1092" si="127">SUBTOTAL(9,F1090:F1091)</f>
        <v>0.87668000000000001</v>
      </c>
      <c r="G1092" s="80">
        <f t="shared" si="127"/>
        <v>0</v>
      </c>
      <c r="H1092" s="79">
        <f t="shared" si="127"/>
        <v>0.74338000000000004</v>
      </c>
      <c r="I1092" s="81">
        <f t="shared" si="127"/>
        <v>2.6157975000000002</v>
      </c>
      <c r="J1092" s="79">
        <f t="shared" si="127"/>
        <v>0.20521999999999999</v>
      </c>
      <c r="K1092" s="79">
        <f t="shared" si="127"/>
        <v>5.080025</v>
      </c>
      <c r="L1092" s="19"/>
    </row>
    <row r="1093" spans="1:12" hidden="1" outlineLevel="2">
      <c r="A1093" s="71" t="s">
        <v>19</v>
      </c>
      <c r="B1093" s="71" t="s">
        <v>306</v>
      </c>
      <c r="C1093" s="71" t="s">
        <v>2077</v>
      </c>
      <c r="D1093" s="71" t="s">
        <v>635</v>
      </c>
      <c r="E1093" s="71" t="s">
        <v>2078</v>
      </c>
      <c r="F1093" s="79">
        <v>0</v>
      </c>
      <c r="G1093" s="80"/>
      <c r="H1093" s="79">
        <v>0</v>
      </c>
      <c r="I1093" s="81">
        <v>0</v>
      </c>
      <c r="J1093" s="79">
        <v>0</v>
      </c>
      <c r="K1093" s="79">
        <v>6.3656000000000006</v>
      </c>
      <c r="L1093" s="19"/>
    </row>
    <row r="1094" spans="1:12" outlineLevel="1" collapsed="1">
      <c r="A1094" s="71"/>
      <c r="B1094" s="73" t="s">
        <v>2574</v>
      </c>
      <c r="C1094" s="71"/>
      <c r="D1094" s="71"/>
      <c r="E1094" s="71"/>
      <c r="F1094" s="79">
        <f t="shared" ref="F1094:K1094" si="128">SUBTOTAL(9,F1093:F1093)</f>
        <v>0</v>
      </c>
      <c r="G1094" s="80">
        <f t="shared" si="128"/>
        <v>0</v>
      </c>
      <c r="H1094" s="79">
        <f t="shared" si="128"/>
        <v>0</v>
      </c>
      <c r="I1094" s="81">
        <f t="shared" si="128"/>
        <v>0</v>
      </c>
      <c r="J1094" s="79">
        <f t="shared" si="128"/>
        <v>0</v>
      </c>
      <c r="K1094" s="79">
        <f t="shared" si="128"/>
        <v>6.3656000000000006</v>
      </c>
      <c r="L1094" s="19"/>
    </row>
    <row r="1095" spans="1:12" hidden="1" outlineLevel="2">
      <c r="A1095" s="71" t="s">
        <v>19</v>
      </c>
      <c r="B1095" s="71" t="s">
        <v>307</v>
      </c>
      <c r="C1095" s="71" t="s">
        <v>2080</v>
      </c>
      <c r="D1095" s="71" t="s">
        <v>635</v>
      </c>
      <c r="E1095" s="71" t="s">
        <v>2081</v>
      </c>
      <c r="F1095" s="79">
        <v>0</v>
      </c>
      <c r="G1095" s="80"/>
      <c r="H1095" s="79">
        <v>0</v>
      </c>
      <c r="I1095" s="81">
        <v>0</v>
      </c>
      <c r="J1095" s="79">
        <v>0</v>
      </c>
      <c r="K1095" s="79">
        <v>0</v>
      </c>
      <c r="L1095" s="19"/>
    </row>
    <row r="1096" spans="1:12" hidden="1" outlineLevel="2">
      <c r="A1096" s="71" t="s">
        <v>19</v>
      </c>
      <c r="B1096" s="71" t="s">
        <v>307</v>
      </c>
      <c r="C1096" s="71" t="s">
        <v>2080</v>
      </c>
      <c r="D1096" s="71" t="s">
        <v>635</v>
      </c>
      <c r="E1096" s="71" t="s">
        <v>2082</v>
      </c>
      <c r="F1096" s="79">
        <v>3.1280000000000001</v>
      </c>
      <c r="G1096" s="80"/>
      <c r="H1096" s="79">
        <v>10.439699999999998</v>
      </c>
      <c r="I1096" s="81">
        <v>0.28520000000000001</v>
      </c>
      <c r="J1096" s="79">
        <v>2.07E-2</v>
      </c>
      <c r="K1096" s="79">
        <v>0.20929999999999999</v>
      </c>
      <c r="L1096" s="19"/>
    </row>
    <row r="1097" spans="1:12" hidden="1" outlineLevel="2">
      <c r="A1097" s="71" t="s">
        <v>19</v>
      </c>
      <c r="B1097" s="71" t="s">
        <v>307</v>
      </c>
      <c r="C1097" s="71" t="s">
        <v>2080</v>
      </c>
      <c r="D1097" s="71" t="s">
        <v>635</v>
      </c>
      <c r="E1097" s="71" t="s">
        <v>2083</v>
      </c>
      <c r="F1097" s="79">
        <v>6.0975000000000001</v>
      </c>
      <c r="G1097" s="80"/>
      <c r="H1097" s="79">
        <v>20.317499999999999</v>
      </c>
      <c r="I1097" s="81">
        <v>0.55349999999999988</v>
      </c>
      <c r="J1097" s="79">
        <v>3.9600000000000003E-2</v>
      </c>
      <c r="K1097" s="79">
        <v>0.39960000000000001</v>
      </c>
      <c r="L1097" s="19"/>
    </row>
    <row r="1098" spans="1:12" hidden="1" outlineLevel="2">
      <c r="A1098" s="71" t="s">
        <v>19</v>
      </c>
      <c r="B1098" s="71" t="s">
        <v>307</v>
      </c>
      <c r="C1098" s="71" t="s">
        <v>2080</v>
      </c>
      <c r="D1098" s="71" t="s">
        <v>635</v>
      </c>
      <c r="E1098" s="71" t="s">
        <v>2084</v>
      </c>
      <c r="F1098" s="79">
        <v>0</v>
      </c>
      <c r="G1098" s="80"/>
      <c r="H1098" s="79">
        <v>0</v>
      </c>
      <c r="I1098" s="81">
        <v>0</v>
      </c>
      <c r="J1098" s="79">
        <v>0</v>
      </c>
      <c r="K1098" s="79">
        <v>0</v>
      </c>
      <c r="L1098" s="19"/>
    </row>
    <row r="1099" spans="1:12" hidden="1" outlineLevel="2">
      <c r="A1099" s="71" t="s">
        <v>19</v>
      </c>
      <c r="B1099" s="71" t="s">
        <v>307</v>
      </c>
      <c r="C1099" s="71" t="s">
        <v>2080</v>
      </c>
      <c r="D1099" s="71" t="s">
        <v>635</v>
      </c>
      <c r="E1099" s="71" t="s">
        <v>2085</v>
      </c>
      <c r="F1099" s="79">
        <v>5.9969999999999996E-2</v>
      </c>
      <c r="G1099" s="80"/>
      <c r="H1099" s="79">
        <v>0.21997</v>
      </c>
      <c r="I1099" s="81">
        <v>1.1599999999999999E-2</v>
      </c>
      <c r="J1099" s="79">
        <v>3.9960000000000002E-2</v>
      </c>
      <c r="K1099" s="79">
        <v>0</v>
      </c>
      <c r="L1099" s="19"/>
    </row>
    <row r="1100" spans="1:12" hidden="1" outlineLevel="2">
      <c r="A1100" s="71" t="s">
        <v>19</v>
      </c>
      <c r="B1100" s="71" t="s">
        <v>307</v>
      </c>
      <c r="C1100" s="71" t="s">
        <v>2080</v>
      </c>
      <c r="D1100" s="71" t="s">
        <v>635</v>
      </c>
      <c r="E1100" s="71" t="s">
        <v>2086</v>
      </c>
      <c r="F1100" s="79">
        <v>5.6524999999999999</v>
      </c>
      <c r="G1100" s="80"/>
      <c r="H1100" s="79">
        <v>18.827500000000001</v>
      </c>
      <c r="I1100" s="81">
        <v>0.51</v>
      </c>
      <c r="J1100" s="79">
        <v>4.0375000000000001E-2</v>
      </c>
      <c r="K1100" s="79">
        <v>0.36974999999999997</v>
      </c>
      <c r="L1100" s="19"/>
    </row>
    <row r="1101" spans="1:12" hidden="1" outlineLevel="2">
      <c r="A1101" s="71" t="s">
        <v>19</v>
      </c>
      <c r="B1101" s="71" t="s">
        <v>307</v>
      </c>
      <c r="C1101" s="71" t="s">
        <v>2080</v>
      </c>
      <c r="D1101" s="71" t="s">
        <v>635</v>
      </c>
      <c r="E1101" s="71" t="s">
        <v>2087</v>
      </c>
      <c r="F1101" s="79">
        <v>13.548999999999999</v>
      </c>
      <c r="G1101" s="80"/>
      <c r="H1101" s="79">
        <v>45.160499999999992</v>
      </c>
      <c r="I1101" s="81">
        <v>1.2240000000000002</v>
      </c>
      <c r="J1101" s="79">
        <v>0.10199999999999999</v>
      </c>
      <c r="K1101" s="79">
        <v>0.89249999999999996</v>
      </c>
      <c r="L1101" s="19"/>
    </row>
    <row r="1102" spans="1:12" hidden="1" outlineLevel="2">
      <c r="A1102" s="71" t="s">
        <v>19</v>
      </c>
      <c r="B1102" s="71" t="s">
        <v>307</v>
      </c>
      <c r="C1102" s="71" t="s">
        <v>2080</v>
      </c>
      <c r="D1102" s="71" t="s">
        <v>635</v>
      </c>
      <c r="E1102" s="71" t="s">
        <v>2088</v>
      </c>
      <c r="F1102" s="79">
        <v>6.9184999999999999</v>
      </c>
      <c r="G1102" s="80"/>
      <c r="H1102" s="79">
        <v>8.2200000000000006</v>
      </c>
      <c r="I1102" s="81">
        <v>0.63019999999999998</v>
      </c>
      <c r="J1102" s="79">
        <v>5.0004999999999994E-2</v>
      </c>
      <c r="K1102" s="79">
        <v>0.45209999999999995</v>
      </c>
      <c r="L1102" s="19"/>
    </row>
    <row r="1103" spans="1:12" outlineLevel="1" collapsed="1">
      <c r="A1103" s="71"/>
      <c r="B1103" s="73" t="s">
        <v>2575</v>
      </c>
      <c r="C1103" s="71"/>
      <c r="D1103" s="71"/>
      <c r="E1103" s="71"/>
      <c r="F1103" s="79">
        <f t="shared" ref="F1103:K1103" si="129">SUBTOTAL(9,F1095:F1102)</f>
        <v>35.405470000000001</v>
      </c>
      <c r="G1103" s="80">
        <f t="shared" si="129"/>
        <v>0</v>
      </c>
      <c r="H1103" s="79">
        <f t="shared" si="129"/>
        <v>103.18517</v>
      </c>
      <c r="I1103" s="81">
        <f t="shared" si="129"/>
        <v>3.2144999999999997</v>
      </c>
      <c r="J1103" s="79">
        <f t="shared" si="129"/>
        <v>0.29264000000000001</v>
      </c>
      <c r="K1103" s="79">
        <f t="shared" si="129"/>
        <v>2.3232499999999998</v>
      </c>
      <c r="L1103" s="19"/>
    </row>
    <row r="1104" spans="1:12" hidden="1" outlineLevel="2">
      <c r="A1104" s="71" t="s">
        <v>19</v>
      </c>
      <c r="B1104" s="71" t="s">
        <v>308</v>
      </c>
      <c r="C1104" s="71" t="s">
        <v>2089</v>
      </c>
      <c r="D1104" s="71" t="s">
        <v>635</v>
      </c>
      <c r="E1104" s="71" t="s">
        <v>2090</v>
      </c>
      <c r="F1104" s="79">
        <v>5.4053000000000004</v>
      </c>
      <c r="G1104" s="80"/>
      <c r="H1104" s="79">
        <v>0.41883999999999999</v>
      </c>
      <c r="I1104" s="81">
        <v>0.23064499999999999</v>
      </c>
      <c r="J1104" s="79">
        <v>6.0844999999999996E-2</v>
      </c>
      <c r="K1104" s="79">
        <v>0.10046499999999998</v>
      </c>
      <c r="L1104" s="19"/>
    </row>
    <row r="1105" spans="1:12" outlineLevel="1" collapsed="1">
      <c r="A1105" s="71"/>
      <c r="B1105" s="73" t="s">
        <v>2576</v>
      </c>
      <c r="C1105" s="71"/>
      <c r="D1105" s="71"/>
      <c r="E1105" s="71"/>
      <c r="F1105" s="79">
        <f t="shared" ref="F1105:K1105" si="130">SUBTOTAL(9,F1104:F1104)</f>
        <v>5.4053000000000004</v>
      </c>
      <c r="G1105" s="80">
        <f t="shared" si="130"/>
        <v>0</v>
      </c>
      <c r="H1105" s="79">
        <f t="shared" si="130"/>
        <v>0.41883999999999999</v>
      </c>
      <c r="I1105" s="81">
        <f t="shared" si="130"/>
        <v>0.23064499999999999</v>
      </c>
      <c r="J1105" s="79">
        <f t="shared" si="130"/>
        <v>6.0844999999999996E-2</v>
      </c>
      <c r="K1105" s="79">
        <f t="shared" si="130"/>
        <v>0.10046499999999998</v>
      </c>
      <c r="L1105" s="19"/>
    </row>
    <row r="1106" spans="1:12" hidden="1" outlineLevel="2">
      <c r="A1106" s="71" t="s">
        <v>19</v>
      </c>
      <c r="B1106" s="71" t="s">
        <v>309</v>
      </c>
      <c r="C1106" s="71" t="s">
        <v>2091</v>
      </c>
      <c r="D1106" s="71" t="s">
        <v>635</v>
      </c>
      <c r="E1106" s="71" t="s">
        <v>2092</v>
      </c>
      <c r="F1106" s="79">
        <v>1.6125999999999998</v>
      </c>
      <c r="G1106" s="80"/>
      <c r="H1106" s="79">
        <v>1.9198299999999999</v>
      </c>
      <c r="I1106" s="81">
        <v>0.11109999999999999</v>
      </c>
      <c r="J1106" s="79">
        <v>1.155E-2</v>
      </c>
      <c r="K1106" s="79">
        <v>7.5030999999999999</v>
      </c>
      <c r="L1106" s="19"/>
    </row>
    <row r="1107" spans="1:12" outlineLevel="1" collapsed="1">
      <c r="A1107" s="71"/>
      <c r="B1107" s="73" t="s">
        <v>2577</v>
      </c>
      <c r="C1107" s="71"/>
      <c r="D1107" s="71"/>
      <c r="E1107" s="71"/>
      <c r="F1107" s="79">
        <f t="shared" ref="F1107:K1107" si="131">SUBTOTAL(9,F1106:F1106)</f>
        <v>1.6125999999999998</v>
      </c>
      <c r="G1107" s="80">
        <f t="shared" si="131"/>
        <v>0</v>
      </c>
      <c r="H1107" s="79">
        <f t="shared" si="131"/>
        <v>1.9198299999999999</v>
      </c>
      <c r="I1107" s="81">
        <f t="shared" si="131"/>
        <v>0.11109999999999999</v>
      </c>
      <c r="J1107" s="79">
        <f t="shared" si="131"/>
        <v>1.155E-2</v>
      </c>
      <c r="K1107" s="79">
        <f t="shared" si="131"/>
        <v>7.5030999999999999</v>
      </c>
      <c r="L1107" s="19"/>
    </row>
    <row r="1108" spans="1:12" hidden="1" outlineLevel="2">
      <c r="A1108" s="71" t="s">
        <v>19</v>
      </c>
      <c r="B1108" s="71" t="s">
        <v>310</v>
      </c>
      <c r="C1108" s="71" t="s">
        <v>2094</v>
      </c>
      <c r="D1108" s="71" t="s">
        <v>635</v>
      </c>
      <c r="E1108" s="71" t="s">
        <v>2095</v>
      </c>
      <c r="F1108" s="79">
        <v>6.0225</v>
      </c>
      <c r="G1108" s="80"/>
      <c r="H1108" s="79">
        <v>50.333500000000001</v>
      </c>
      <c r="I1108" s="81">
        <v>0.10220000000000001</v>
      </c>
      <c r="J1108" s="79">
        <v>2.7010000000000001</v>
      </c>
      <c r="K1108" s="79">
        <v>6.3874999999999987E-2</v>
      </c>
      <c r="L1108" s="19"/>
    </row>
    <row r="1109" spans="1:12" outlineLevel="1" collapsed="1">
      <c r="A1109" s="71"/>
      <c r="B1109" s="73" t="s">
        <v>2578</v>
      </c>
      <c r="C1109" s="71"/>
      <c r="D1109" s="71"/>
      <c r="E1109" s="71"/>
      <c r="F1109" s="79">
        <f t="shared" ref="F1109:K1109" si="132">SUBTOTAL(9,F1108:F1108)</f>
        <v>6.0225</v>
      </c>
      <c r="G1109" s="80">
        <f t="shared" si="132"/>
        <v>0</v>
      </c>
      <c r="H1109" s="79">
        <f t="shared" si="132"/>
        <v>50.333500000000001</v>
      </c>
      <c r="I1109" s="81">
        <f t="shared" si="132"/>
        <v>0.10220000000000001</v>
      </c>
      <c r="J1109" s="79">
        <f t="shared" si="132"/>
        <v>2.7010000000000001</v>
      </c>
      <c r="K1109" s="79">
        <f t="shared" si="132"/>
        <v>6.3874999999999987E-2</v>
      </c>
      <c r="L1109" s="19"/>
    </row>
    <row r="1110" spans="1:12" hidden="1" outlineLevel="2">
      <c r="A1110" s="71" t="s">
        <v>19</v>
      </c>
      <c r="B1110" s="71" t="s">
        <v>311</v>
      </c>
      <c r="C1110" s="71" t="s">
        <v>2096</v>
      </c>
      <c r="D1110" s="71" t="s">
        <v>635</v>
      </c>
      <c r="E1110" s="71" t="s">
        <v>2097</v>
      </c>
      <c r="F1110" s="79">
        <v>3.7700000000000004E-2</v>
      </c>
      <c r="G1110" s="80"/>
      <c r="H1110" s="79">
        <v>4.6400000000000004E-2</v>
      </c>
      <c r="I1110" s="81">
        <v>0</v>
      </c>
      <c r="J1110" s="79">
        <v>2.784E-2</v>
      </c>
      <c r="K1110" s="79">
        <v>3.7699999999999999E-3</v>
      </c>
      <c r="L1110" s="19"/>
    </row>
    <row r="1111" spans="1:12" hidden="1" outlineLevel="2">
      <c r="A1111" s="71" t="s">
        <v>19</v>
      </c>
      <c r="B1111" s="71" t="s">
        <v>311</v>
      </c>
      <c r="C1111" s="71" t="s">
        <v>2096</v>
      </c>
      <c r="D1111" s="71" t="s">
        <v>635</v>
      </c>
      <c r="E1111" s="71" t="s">
        <v>2099</v>
      </c>
      <c r="F1111" s="79">
        <v>0</v>
      </c>
      <c r="G1111" s="80"/>
      <c r="H1111" s="79">
        <v>0</v>
      </c>
      <c r="I1111" s="81">
        <v>0</v>
      </c>
      <c r="J1111" s="79">
        <v>0</v>
      </c>
      <c r="K1111" s="79">
        <v>0</v>
      </c>
      <c r="L1111" s="19"/>
    </row>
    <row r="1112" spans="1:12" hidden="1" outlineLevel="2">
      <c r="A1112" s="71" t="s">
        <v>19</v>
      </c>
      <c r="B1112" s="71" t="s">
        <v>311</v>
      </c>
      <c r="C1112" s="71" t="s">
        <v>2096</v>
      </c>
      <c r="D1112" s="71" t="s">
        <v>635</v>
      </c>
      <c r="E1112" s="71" t="s">
        <v>2100</v>
      </c>
      <c r="F1112" s="79">
        <v>0</v>
      </c>
      <c r="G1112" s="80"/>
      <c r="H1112" s="79">
        <v>0</v>
      </c>
      <c r="I1112" s="81">
        <v>0</v>
      </c>
      <c r="J1112" s="79">
        <v>0</v>
      </c>
      <c r="K1112" s="79">
        <v>0</v>
      </c>
      <c r="L1112" s="19"/>
    </row>
    <row r="1113" spans="1:12" hidden="1" outlineLevel="2">
      <c r="A1113" s="71" t="s">
        <v>19</v>
      </c>
      <c r="B1113" s="71" t="s">
        <v>311</v>
      </c>
      <c r="C1113" s="71" t="s">
        <v>2096</v>
      </c>
      <c r="D1113" s="71" t="s">
        <v>635</v>
      </c>
      <c r="E1113" s="71" t="s">
        <v>2101</v>
      </c>
      <c r="F1113" s="79">
        <v>0</v>
      </c>
      <c r="G1113" s="80"/>
      <c r="H1113" s="79">
        <v>0</v>
      </c>
      <c r="I1113" s="81">
        <v>0</v>
      </c>
      <c r="J1113" s="79">
        <v>0</v>
      </c>
      <c r="K1113" s="79">
        <v>0</v>
      </c>
      <c r="L1113" s="19"/>
    </row>
    <row r="1114" spans="1:12" hidden="1" outlineLevel="2">
      <c r="A1114" s="71" t="s">
        <v>19</v>
      </c>
      <c r="B1114" s="71" t="s">
        <v>311</v>
      </c>
      <c r="C1114" s="71" t="s">
        <v>2096</v>
      </c>
      <c r="D1114" s="71" t="s">
        <v>635</v>
      </c>
      <c r="E1114" s="71" t="s">
        <v>2102</v>
      </c>
      <c r="F1114" s="79">
        <v>0</v>
      </c>
      <c r="G1114" s="80"/>
      <c r="H1114" s="79">
        <v>0</v>
      </c>
      <c r="I1114" s="81">
        <v>0</v>
      </c>
      <c r="J1114" s="79">
        <v>0</v>
      </c>
      <c r="K1114" s="79">
        <v>0</v>
      </c>
      <c r="L1114" s="19"/>
    </row>
    <row r="1115" spans="1:12" hidden="1" outlineLevel="2">
      <c r="A1115" s="71" t="s">
        <v>19</v>
      </c>
      <c r="B1115" s="71" t="s">
        <v>311</v>
      </c>
      <c r="C1115" s="71" t="s">
        <v>2096</v>
      </c>
      <c r="D1115" s="71" t="s">
        <v>635</v>
      </c>
      <c r="E1115" s="71" t="s">
        <v>2103</v>
      </c>
      <c r="F1115" s="79">
        <v>0</v>
      </c>
      <c r="G1115" s="80"/>
      <c r="H1115" s="79">
        <v>0</v>
      </c>
      <c r="I1115" s="81">
        <v>0</v>
      </c>
      <c r="J1115" s="79">
        <v>0</v>
      </c>
      <c r="K1115" s="79">
        <v>0</v>
      </c>
      <c r="L1115" s="19"/>
    </row>
    <row r="1116" spans="1:12" hidden="1" outlineLevel="2">
      <c r="A1116" s="71" t="s">
        <v>19</v>
      </c>
      <c r="B1116" s="71" t="s">
        <v>311</v>
      </c>
      <c r="C1116" s="71" t="s">
        <v>2096</v>
      </c>
      <c r="D1116" s="71" t="s">
        <v>635</v>
      </c>
      <c r="E1116" s="71" t="s">
        <v>2104</v>
      </c>
      <c r="F1116" s="79">
        <v>0</v>
      </c>
      <c r="G1116" s="80"/>
      <c r="H1116" s="79">
        <v>0</v>
      </c>
      <c r="I1116" s="81">
        <v>0</v>
      </c>
      <c r="J1116" s="79">
        <v>0</v>
      </c>
      <c r="K1116" s="79">
        <v>0</v>
      </c>
      <c r="L1116" s="19"/>
    </row>
    <row r="1117" spans="1:12" hidden="1" outlineLevel="2">
      <c r="A1117" s="71" t="s">
        <v>19</v>
      </c>
      <c r="B1117" s="71" t="s">
        <v>311</v>
      </c>
      <c r="C1117" s="71" t="s">
        <v>2096</v>
      </c>
      <c r="D1117" s="71" t="s">
        <v>635</v>
      </c>
      <c r="E1117" s="71" t="s">
        <v>2105</v>
      </c>
      <c r="F1117" s="79">
        <v>0</v>
      </c>
      <c r="G1117" s="80"/>
      <c r="H1117" s="79">
        <v>0</v>
      </c>
      <c r="I1117" s="81">
        <v>0</v>
      </c>
      <c r="J1117" s="79">
        <v>0</v>
      </c>
      <c r="K1117" s="79">
        <v>0</v>
      </c>
      <c r="L1117" s="19"/>
    </row>
    <row r="1118" spans="1:12" hidden="1" outlineLevel="2">
      <c r="A1118" s="71" t="s">
        <v>19</v>
      </c>
      <c r="B1118" s="71" t="s">
        <v>311</v>
      </c>
      <c r="C1118" s="71" t="s">
        <v>2096</v>
      </c>
      <c r="D1118" s="71" t="s">
        <v>635</v>
      </c>
      <c r="E1118" s="71" t="s">
        <v>2106</v>
      </c>
      <c r="F1118" s="79">
        <v>1.32E-2</v>
      </c>
      <c r="G1118" s="80"/>
      <c r="H1118" s="79">
        <v>6.1200000000000004E-2</v>
      </c>
      <c r="I1118" s="81">
        <v>0</v>
      </c>
      <c r="J1118" s="79">
        <v>4.0000000000000001E-3</v>
      </c>
      <c r="K1118" s="79">
        <v>4.7999999999999996E-3</v>
      </c>
      <c r="L1118" s="19"/>
    </row>
    <row r="1119" spans="1:12" hidden="1" outlineLevel="2">
      <c r="A1119" s="71" t="s">
        <v>19</v>
      </c>
      <c r="B1119" s="71" t="s">
        <v>311</v>
      </c>
      <c r="C1119" s="71" t="s">
        <v>2096</v>
      </c>
      <c r="D1119" s="71" t="s">
        <v>635</v>
      </c>
      <c r="E1119" s="71" t="s">
        <v>2107</v>
      </c>
      <c r="F1119" s="79">
        <v>0.14119999999999999</v>
      </c>
      <c r="G1119" s="80"/>
      <c r="H1119" s="79">
        <v>0.65479999999999994</v>
      </c>
      <c r="I1119" s="81">
        <v>0</v>
      </c>
      <c r="J1119" s="79">
        <v>4.3200000000000002E-2</v>
      </c>
      <c r="K1119" s="79">
        <v>5.1999999999999998E-2</v>
      </c>
      <c r="L1119" s="19"/>
    </row>
    <row r="1120" spans="1:12" hidden="1" outlineLevel="2">
      <c r="A1120" s="71" t="s">
        <v>19</v>
      </c>
      <c r="B1120" s="71" t="s">
        <v>311</v>
      </c>
      <c r="C1120" s="71" t="s">
        <v>2096</v>
      </c>
      <c r="D1120" s="71" t="s">
        <v>635</v>
      </c>
      <c r="E1120" s="71" t="s">
        <v>2108</v>
      </c>
      <c r="F1120" s="79">
        <v>0.1221</v>
      </c>
      <c r="G1120" s="80"/>
      <c r="H1120" s="79">
        <v>0.56759999999999999</v>
      </c>
      <c r="I1120" s="81">
        <v>0</v>
      </c>
      <c r="J1120" s="79">
        <v>3.7399999999999996E-2</v>
      </c>
      <c r="K1120" s="79">
        <v>4.521E-2</v>
      </c>
      <c r="L1120" s="19"/>
    </row>
    <row r="1121" spans="1:12" hidden="1" outlineLevel="2">
      <c r="A1121" s="71" t="s">
        <v>19</v>
      </c>
      <c r="B1121" s="71" t="s">
        <v>311</v>
      </c>
      <c r="C1121" s="71" t="s">
        <v>2096</v>
      </c>
      <c r="D1121" s="71" t="s">
        <v>635</v>
      </c>
      <c r="E1121" s="71" t="s">
        <v>2109</v>
      </c>
      <c r="F1121" s="79">
        <v>0.12429999999999999</v>
      </c>
      <c r="G1121" s="80"/>
      <c r="H1121" s="79">
        <v>0.57679999999999998</v>
      </c>
      <c r="I1121" s="81">
        <v>0</v>
      </c>
      <c r="J1121" s="79">
        <v>3.7999999999999999E-2</v>
      </c>
      <c r="K1121" s="79">
        <v>4.5999999999999999E-2</v>
      </c>
      <c r="L1121" s="19"/>
    </row>
    <row r="1122" spans="1:12" hidden="1" outlineLevel="2">
      <c r="A1122" s="71" t="s">
        <v>19</v>
      </c>
      <c r="B1122" s="71" t="s">
        <v>311</v>
      </c>
      <c r="C1122" s="71" t="s">
        <v>2096</v>
      </c>
      <c r="D1122" s="71" t="s">
        <v>635</v>
      </c>
      <c r="E1122" s="71" t="s">
        <v>2110</v>
      </c>
      <c r="F1122" s="79">
        <v>0.13595999999999997</v>
      </c>
      <c r="G1122" s="80"/>
      <c r="H1122" s="79">
        <v>0.63106999999999991</v>
      </c>
      <c r="I1122" s="81">
        <v>0</v>
      </c>
      <c r="J1122" s="79">
        <v>4.1799999999999997E-2</v>
      </c>
      <c r="K1122" s="79">
        <v>5.0599999999999992E-2</v>
      </c>
      <c r="L1122" s="19"/>
    </row>
    <row r="1123" spans="1:12" outlineLevel="1" collapsed="1">
      <c r="A1123" s="71"/>
      <c r="B1123" s="73" t="s">
        <v>2579</v>
      </c>
      <c r="C1123" s="71"/>
      <c r="D1123" s="71"/>
      <c r="E1123" s="71"/>
      <c r="F1123" s="79">
        <f t="shared" ref="F1123:K1123" si="133">SUBTOTAL(9,F1110:F1122)</f>
        <v>0.57445999999999997</v>
      </c>
      <c r="G1123" s="80">
        <f t="shared" si="133"/>
        <v>0</v>
      </c>
      <c r="H1123" s="79">
        <f t="shared" si="133"/>
        <v>2.5378699999999998</v>
      </c>
      <c r="I1123" s="81">
        <f t="shared" si="133"/>
        <v>0</v>
      </c>
      <c r="J1123" s="79">
        <f t="shared" si="133"/>
        <v>0.19223999999999999</v>
      </c>
      <c r="K1123" s="79">
        <f t="shared" si="133"/>
        <v>0.20238</v>
      </c>
      <c r="L1123" s="19"/>
    </row>
    <row r="1124" spans="1:12" hidden="1" outlineLevel="2">
      <c r="A1124" s="71" t="s">
        <v>19</v>
      </c>
      <c r="B1124" s="71" t="s">
        <v>312</v>
      </c>
      <c r="C1124" s="71" t="s">
        <v>2111</v>
      </c>
      <c r="D1124" s="71" t="s">
        <v>635</v>
      </c>
      <c r="E1124" s="71" t="s">
        <v>2112</v>
      </c>
      <c r="F1124" s="79">
        <v>0</v>
      </c>
      <c r="G1124" s="80"/>
      <c r="H1124" s="79">
        <v>0</v>
      </c>
      <c r="I1124" s="81">
        <v>0</v>
      </c>
      <c r="J1124" s="79">
        <v>0</v>
      </c>
      <c r="K1124" s="79">
        <v>0</v>
      </c>
      <c r="L1124" s="19"/>
    </row>
    <row r="1125" spans="1:12" hidden="1" outlineLevel="2">
      <c r="A1125" s="71" t="s">
        <v>19</v>
      </c>
      <c r="B1125" s="71" t="s">
        <v>312</v>
      </c>
      <c r="C1125" s="71" t="s">
        <v>2111</v>
      </c>
      <c r="D1125" s="71" t="s">
        <v>635</v>
      </c>
      <c r="E1125" s="71" t="s">
        <v>2113</v>
      </c>
      <c r="F1125" s="79">
        <v>0</v>
      </c>
      <c r="G1125" s="80"/>
      <c r="H1125" s="79">
        <v>0</v>
      </c>
      <c r="I1125" s="81">
        <v>0</v>
      </c>
      <c r="J1125" s="79">
        <v>0</v>
      </c>
      <c r="K1125" s="79">
        <v>0</v>
      </c>
      <c r="L1125" s="19"/>
    </row>
    <row r="1126" spans="1:12" hidden="1" outlineLevel="2">
      <c r="A1126" s="71" t="s">
        <v>19</v>
      </c>
      <c r="B1126" s="71" t="s">
        <v>312</v>
      </c>
      <c r="C1126" s="71" t="s">
        <v>2111</v>
      </c>
      <c r="D1126" s="71" t="s">
        <v>635</v>
      </c>
      <c r="E1126" s="71" t="s">
        <v>2114</v>
      </c>
      <c r="F1126" s="79">
        <v>0</v>
      </c>
      <c r="G1126" s="80"/>
      <c r="H1126" s="79">
        <v>0</v>
      </c>
      <c r="I1126" s="81">
        <v>0</v>
      </c>
      <c r="J1126" s="79">
        <v>0</v>
      </c>
      <c r="K1126" s="79">
        <v>1.98925</v>
      </c>
      <c r="L1126" s="19"/>
    </row>
    <row r="1127" spans="1:12" hidden="1" outlineLevel="2">
      <c r="A1127" s="71" t="s">
        <v>19</v>
      </c>
      <c r="B1127" s="71" t="s">
        <v>312</v>
      </c>
      <c r="C1127" s="71" t="s">
        <v>2111</v>
      </c>
      <c r="D1127" s="71" t="s">
        <v>635</v>
      </c>
      <c r="E1127" s="71" t="s">
        <v>2115</v>
      </c>
      <c r="F1127" s="79">
        <v>0</v>
      </c>
      <c r="G1127" s="80"/>
      <c r="H1127" s="79">
        <v>0</v>
      </c>
      <c r="I1127" s="81">
        <v>0</v>
      </c>
      <c r="J1127" s="79">
        <v>0</v>
      </c>
      <c r="K1127" s="79">
        <v>0</v>
      </c>
      <c r="L1127" s="19"/>
    </row>
    <row r="1128" spans="1:12" hidden="1" outlineLevel="2">
      <c r="A1128" s="71" t="s">
        <v>19</v>
      </c>
      <c r="B1128" s="71" t="s">
        <v>312</v>
      </c>
      <c r="C1128" s="71" t="s">
        <v>2111</v>
      </c>
      <c r="D1128" s="71" t="s">
        <v>635</v>
      </c>
      <c r="E1128" s="71" t="s">
        <v>2116</v>
      </c>
      <c r="F1128" s="79">
        <v>0</v>
      </c>
      <c r="G1128" s="80"/>
      <c r="H1128" s="79">
        <v>0</v>
      </c>
      <c r="I1128" s="81">
        <v>0</v>
      </c>
      <c r="J1128" s="79">
        <v>0</v>
      </c>
      <c r="K1128" s="79">
        <v>0</v>
      </c>
      <c r="L1128" s="19"/>
    </row>
    <row r="1129" spans="1:12" hidden="1" outlineLevel="2">
      <c r="A1129" s="71" t="s">
        <v>19</v>
      </c>
      <c r="B1129" s="71" t="s">
        <v>312</v>
      </c>
      <c r="C1129" s="71" t="s">
        <v>2111</v>
      </c>
      <c r="D1129" s="71" t="s">
        <v>635</v>
      </c>
      <c r="E1129" s="71" t="s">
        <v>2117</v>
      </c>
      <c r="F1129" s="79">
        <v>0</v>
      </c>
      <c r="G1129" s="80"/>
      <c r="H1129" s="79">
        <v>0</v>
      </c>
      <c r="I1129" s="81">
        <v>0</v>
      </c>
      <c r="J1129" s="79">
        <v>0</v>
      </c>
      <c r="K1129" s="79">
        <v>0</v>
      </c>
      <c r="L1129" s="19"/>
    </row>
    <row r="1130" spans="1:12" hidden="1" outlineLevel="2">
      <c r="A1130" s="71" t="s">
        <v>19</v>
      </c>
      <c r="B1130" s="71" t="s">
        <v>312</v>
      </c>
      <c r="C1130" s="71" t="s">
        <v>2111</v>
      </c>
      <c r="D1130" s="71" t="s">
        <v>635</v>
      </c>
      <c r="E1130" s="71" t="s">
        <v>2118</v>
      </c>
      <c r="F1130" s="79">
        <v>0</v>
      </c>
      <c r="G1130" s="80"/>
      <c r="H1130" s="79">
        <v>0</v>
      </c>
      <c r="I1130" s="81">
        <v>0</v>
      </c>
      <c r="J1130" s="79">
        <v>0</v>
      </c>
      <c r="K1130" s="79">
        <v>0.28599999999999998</v>
      </c>
      <c r="L1130" s="19"/>
    </row>
    <row r="1131" spans="1:12" hidden="1" outlineLevel="2">
      <c r="A1131" s="71" t="s">
        <v>19</v>
      </c>
      <c r="B1131" s="71" t="s">
        <v>312</v>
      </c>
      <c r="C1131" s="71" t="s">
        <v>2111</v>
      </c>
      <c r="D1131" s="71" t="s">
        <v>635</v>
      </c>
      <c r="E1131" s="71" t="s">
        <v>2120</v>
      </c>
      <c r="F1131" s="79">
        <v>0</v>
      </c>
      <c r="G1131" s="80"/>
      <c r="H1131" s="79">
        <v>0</v>
      </c>
      <c r="I1131" s="81">
        <v>0</v>
      </c>
      <c r="J1131" s="79">
        <v>0</v>
      </c>
      <c r="K1131" s="79">
        <v>0</v>
      </c>
      <c r="L1131" s="19"/>
    </row>
    <row r="1132" spans="1:12" hidden="1" outlineLevel="2">
      <c r="A1132" s="71" t="s">
        <v>19</v>
      </c>
      <c r="B1132" s="71" t="s">
        <v>312</v>
      </c>
      <c r="C1132" s="71" t="s">
        <v>2111</v>
      </c>
      <c r="D1132" s="71" t="s">
        <v>635</v>
      </c>
      <c r="E1132" s="71" t="s">
        <v>2121</v>
      </c>
      <c r="F1132" s="79">
        <v>0</v>
      </c>
      <c r="G1132" s="80"/>
      <c r="H1132" s="79">
        <v>2.19</v>
      </c>
      <c r="I1132" s="81">
        <v>0</v>
      </c>
      <c r="J1132" s="79">
        <v>0</v>
      </c>
      <c r="K1132" s="79">
        <v>0</v>
      </c>
      <c r="L1132" s="19"/>
    </row>
    <row r="1133" spans="1:12" hidden="1" outlineLevel="2">
      <c r="A1133" s="71" t="s">
        <v>19</v>
      </c>
      <c r="B1133" s="71" t="s">
        <v>312</v>
      </c>
      <c r="C1133" s="71" t="s">
        <v>2111</v>
      </c>
      <c r="D1133" s="71" t="s">
        <v>635</v>
      </c>
      <c r="E1133" s="71" t="s">
        <v>2122</v>
      </c>
      <c r="F1133" s="79">
        <v>0</v>
      </c>
      <c r="G1133" s="80"/>
      <c r="H1133" s="79">
        <v>0</v>
      </c>
      <c r="I1133" s="81">
        <v>0</v>
      </c>
      <c r="J1133" s="79">
        <v>0</v>
      </c>
      <c r="K1133" s="79">
        <v>0</v>
      </c>
      <c r="L1133" s="19"/>
    </row>
    <row r="1134" spans="1:12" outlineLevel="1" collapsed="1">
      <c r="A1134" s="71"/>
      <c r="B1134" s="73" t="s">
        <v>2580</v>
      </c>
      <c r="C1134" s="71"/>
      <c r="D1134" s="71"/>
      <c r="E1134" s="71"/>
      <c r="F1134" s="79">
        <f t="shared" ref="F1134:K1134" si="134">SUBTOTAL(9,F1124:F1133)</f>
        <v>0</v>
      </c>
      <c r="G1134" s="80">
        <f t="shared" si="134"/>
        <v>0</v>
      </c>
      <c r="H1134" s="79">
        <f t="shared" si="134"/>
        <v>2.19</v>
      </c>
      <c r="I1134" s="81">
        <f t="shared" si="134"/>
        <v>0</v>
      </c>
      <c r="J1134" s="79">
        <f t="shared" si="134"/>
        <v>0</v>
      </c>
      <c r="K1134" s="79">
        <f t="shared" si="134"/>
        <v>2.2752499999999998</v>
      </c>
      <c r="L1134" s="19"/>
    </row>
    <row r="1135" spans="1:12" hidden="1" outlineLevel="2">
      <c r="A1135" s="71" t="s">
        <v>19</v>
      </c>
      <c r="B1135" s="71" t="s">
        <v>313</v>
      </c>
      <c r="C1135" s="71" t="s">
        <v>2123</v>
      </c>
      <c r="D1135" s="71" t="s">
        <v>635</v>
      </c>
      <c r="E1135" s="71" t="s">
        <v>2124</v>
      </c>
      <c r="F1135" s="79">
        <v>1.4800000000000001E-2</v>
      </c>
      <c r="G1135" s="80"/>
      <c r="H1135" s="79">
        <v>5.7500000000000002E-2</v>
      </c>
      <c r="I1135" s="81">
        <v>4.0049999999999999E-3</v>
      </c>
      <c r="J1135" s="79">
        <v>1.95E-2</v>
      </c>
      <c r="K1135" s="79">
        <v>6.5500000000000011E-3</v>
      </c>
      <c r="L1135" s="19"/>
    </row>
    <row r="1136" spans="1:12" hidden="1" outlineLevel="2">
      <c r="A1136" s="71" t="s">
        <v>19</v>
      </c>
      <c r="B1136" s="71" t="s">
        <v>313</v>
      </c>
      <c r="C1136" s="71" t="s">
        <v>2123</v>
      </c>
      <c r="D1136" s="71" t="s">
        <v>635</v>
      </c>
      <c r="E1136" s="71" t="s">
        <v>2125</v>
      </c>
      <c r="F1136" s="79">
        <v>0.24034999999999998</v>
      </c>
      <c r="G1136" s="80"/>
      <c r="H1136" s="79">
        <v>0.54944999999999999</v>
      </c>
      <c r="I1136" s="81">
        <v>1.0999999999999999E-2</v>
      </c>
      <c r="J1136" s="79">
        <v>6.0940000000000001E-2</v>
      </c>
      <c r="K1136" s="79">
        <v>1.5179999999999999E-2</v>
      </c>
      <c r="L1136" s="19"/>
    </row>
    <row r="1137" spans="1:12" hidden="1" outlineLevel="2">
      <c r="A1137" s="71" t="s">
        <v>19</v>
      </c>
      <c r="B1137" s="71" t="s">
        <v>313</v>
      </c>
      <c r="C1137" s="71" t="s">
        <v>2123</v>
      </c>
      <c r="D1137" s="71" t="s">
        <v>635</v>
      </c>
      <c r="E1137" s="71" t="s">
        <v>2126</v>
      </c>
      <c r="F1137" s="79">
        <v>0.2273</v>
      </c>
      <c r="G1137" s="80"/>
      <c r="H1137" s="79">
        <v>0.89450000000000007</v>
      </c>
      <c r="I1137" s="81">
        <v>5.8300000000000005E-2</v>
      </c>
      <c r="J1137" s="79">
        <v>0.31004999999999994</v>
      </c>
      <c r="K1137" s="79">
        <v>9.4450000000000003E-3</v>
      </c>
      <c r="L1137" s="19"/>
    </row>
    <row r="1138" spans="1:12" hidden="1" outlineLevel="2">
      <c r="A1138" s="71" t="s">
        <v>19</v>
      </c>
      <c r="B1138" s="71" t="s">
        <v>313</v>
      </c>
      <c r="C1138" s="71" t="s">
        <v>2123</v>
      </c>
      <c r="D1138" s="71" t="s">
        <v>635</v>
      </c>
      <c r="E1138" s="71" t="s">
        <v>2127</v>
      </c>
      <c r="F1138" s="79">
        <v>6.2300000000000001E-2</v>
      </c>
      <c r="G1138" s="80"/>
      <c r="H1138" s="79">
        <v>0.25309999999999994</v>
      </c>
      <c r="I1138" s="81">
        <v>1.5049999999999999E-2</v>
      </c>
      <c r="J1138" s="79">
        <v>7.9100000000000004E-2</v>
      </c>
      <c r="K1138" s="79">
        <v>2.6400000000000004E-3</v>
      </c>
      <c r="L1138" s="19"/>
    </row>
    <row r="1139" spans="1:12" hidden="1" outlineLevel="2">
      <c r="A1139" s="71" t="s">
        <v>19</v>
      </c>
      <c r="B1139" s="71" t="s">
        <v>313</v>
      </c>
      <c r="C1139" s="71" t="s">
        <v>2123</v>
      </c>
      <c r="D1139" s="71" t="s">
        <v>635</v>
      </c>
      <c r="E1139" s="71" t="s">
        <v>2128</v>
      </c>
      <c r="F1139" s="79">
        <v>3.9999999999999994E-2</v>
      </c>
      <c r="G1139" s="80"/>
      <c r="H1139" s="79">
        <v>0.17801</v>
      </c>
      <c r="I1139" s="81">
        <v>1.1009999999999999E-2</v>
      </c>
      <c r="J1139" s="79">
        <v>0.06</v>
      </c>
      <c r="K1139" s="79">
        <v>1.7399999999999998E-3</v>
      </c>
      <c r="L1139" s="19"/>
    </row>
    <row r="1140" spans="1:12" outlineLevel="1" collapsed="1">
      <c r="A1140" s="71"/>
      <c r="B1140" s="73" t="s">
        <v>2581</v>
      </c>
      <c r="C1140" s="71"/>
      <c r="D1140" s="71"/>
      <c r="E1140" s="71"/>
      <c r="F1140" s="79">
        <f t="shared" ref="F1140:K1140" si="135">SUBTOTAL(9,F1135:F1139)</f>
        <v>0.58474999999999999</v>
      </c>
      <c r="G1140" s="80">
        <f t="shared" si="135"/>
        <v>0</v>
      </c>
      <c r="H1140" s="79">
        <f t="shared" si="135"/>
        <v>1.9325600000000001</v>
      </c>
      <c r="I1140" s="81">
        <f t="shared" si="135"/>
        <v>9.9365000000000009E-2</v>
      </c>
      <c r="J1140" s="79">
        <f t="shared" si="135"/>
        <v>0.52959000000000001</v>
      </c>
      <c r="K1140" s="79">
        <f t="shared" si="135"/>
        <v>3.5555000000000003E-2</v>
      </c>
      <c r="L1140" s="19"/>
    </row>
    <row r="1141" spans="1:12" hidden="1" outlineLevel="2">
      <c r="A1141" s="71" t="s">
        <v>19</v>
      </c>
      <c r="B1141" s="71" t="s">
        <v>314</v>
      </c>
      <c r="C1141" s="71" t="s">
        <v>2129</v>
      </c>
      <c r="D1141" s="71" t="s">
        <v>635</v>
      </c>
      <c r="E1141" s="71" t="s">
        <v>2130</v>
      </c>
      <c r="F1141" s="79">
        <v>0</v>
      </c>
      <c r="G1141" s="80"/>
      <c r="H1141" s="79">
        <v>2.7E-2</v>
      </c>
      <c r="I1141" s="81">
        <v>0</v>
      </c>
      <c r="J1141" s="79">
        <v>8.9999999999999993E-3</v>
      </c>
      <c r="K1141" s="79">
        <v>0</v>
      </c>
      <c r="L1141" s="19"/>
    </row>
    <row r="1142" spans="1:12" hidden="1" outlineLevel="2">
      <c r="A1142" s="71" t="s">
        <v>19</v>
      </c>
      <c r="B1142" s="71" t="s">
        <v>314</v>
      </c>
      <c r="C1142" s="71" t="s">
        <v>2129</v>
      </c>
      <c r="D1142" s="71" t="s">
        <v>635</v>
      </c>
      <c r="E1142" s="71" t="s">
        <v>2132</v>
      </c>
      <c r="F1142" s="79">
        <v>0</v>
      </c>
      <c r="G1142" s="80"/>
      <c r="H1142" s="79">
        <v>2.7E-2</v>
      </c>
      <c r="I1142" s="81">
        <v>0</v>
      </c>
      <c r="J1142" s="79">
        <v>8.9999999999999993E-3</v>
      </c>
      <c r="K1142" s="79">
        <v>0</v>
      </c>
      <c r="L1142" s="19"/>
    </row>
    <row r="1143" spans="1:12" hidden="1" outlineLevel="2">
      <c r="A1143" s="71" t="s">
        <v>19</v>
      </c>
      <c r="B1143" s="71" t="s">
        <v>314</v>
      </c>
      <c r="C1143" s="71" t="s">
        <v>2129</v>
      </c>
      <c r="D1143" s="71" t="s">
        <v>635</v>
      </c>
      <c r="E1143" s="71" t="s">
        <v>2133</v>
      </c>
      <c r="F1143" s="79">
        <v>0</v>
      </c>
      <c r="G1143" s="80"/>
      <c r="H1143" s="79">
        <v>4.0000000000000001E-3</v>
      </c>
      <c r="I1143" s="81">
        <v>0</v>
      </c>
      <c r="J1143" s="79">
        <v>1.5E-3</v>
      </c>
      <c r="K1143" s="79">
        <v>0</v>
      </c>
      <c r="L1143" s="19"/>
    </row>
    <row r="1144" spans="1:12" hidden="1" outlineLevel="2">
      <c r="A1144" s="71" t="s">
        <v>19</v>
      </c>
      <c r="B1144" s="71" t="s">
        <v>314</v>
      </c>
      <c r="C1144" s="71" t="s">
        <v>2129</v>
      </c>
      <c r="D1144" s="71" t="s">
        <v>635</v>
      </c>
      <c r="E1144" s="71" t="s">
        <v>2134</v>
      </c>
      <c r="F1144" s="79">
        <v>0</v>
      </c>
      <c r="G1144" s="80"/>
      <c r="H1144" s="79">
        <v>3.5000000000000001E-3</v>
      </c>
      <c r="I1144" s="81">
        <v>0</v>
      </c>
      <c r="J1144" s="79">
        <v>1E-3</v>
      </c>
      <c r="K1144" s="79">
        <v>0</v>
      </c>
      <c r="L1144" s="19"/>
    </row>
    <row r="1145" spans="1:12" hidden="1" outlineLevel="2">
      <c r="A1145" s="71" t="s">
        <v>19</v>
      </c>
      <c r="B1145" s="71" t="s">
        <v>314</v>
      </c>
      <c r="C1145" s="71" t="s">
        <v>2129</v>
      </c>
      <c r="D1145" s="71" t="s">
        <v>635</v>
      </c>
      <c r="E1145" s="71" t="s">
        <v>2135</v>
      </c>
      <c r="F1145" s="79">
        <v>0</v>
      </c>
      <c r="G1145" s="80"/>
      <c r="H1145" s="79">
        <v>3.5000000000000001E-3</v>
      </c>
      <c r="I1145" s="81">
        <v>0</v>
      </c>
      <c r="J1145" s="79">
        <v>1E-3</v>
      </c>
      <c r="K1145" s="79">
        <v>0</v>
      </c>
      <c r="L1145" s="19"/>
    </row>
    <row r="1146" spans="1:12" hidden="1" outlineLevel="2">
      <c r="A1146" s="71" t="s">
        <v>19</v>
      </c>
      <c r="B1146" s="71" t="s">
        <v>314</v>
      </c>
      <c r="C1146" s="71" t="s">
        <v>2129</v>
      </c>
      <c r="D1146" s="71" t="s">
        <v>635</v>
      </c>
      <c r="E1146" s="71" t="s">
        <v>2136</v>
      </c>
      <c r="F1146" s="79">
        <v>0</v>
      </c>
      <c r="G1146" s="80"/>
      <c r="H1146" s="79">
        <v>0.73</v>
      </c>
      <c r="I1146" s="81">
        <v>0</v>
      </c>
      <c r="J1146" s="79">
        <v>0</v>
      </c>
      <c r="K1146" s="79">
        <v>0</v>
      </c>
      <c r="L1146" s="19"/>
    </row>
    <row r="1147" spans="1:12" hidden="1" outlineLevel="2">
      <c r="A1147" s="71" t="s">
        <v>19</v>
      </c>
      <c r="B1147" s="71" t="s">
        <v>314</v>
      </c>
      <c r="C1147" s="71" t="s">
        <v>2129</v>
      </c>
      <c r="D1147" s="71" t="s">
        <v>635</v>
      </c>
      <c r="E1147" s="71" t="s">
        <v>2137</v>
      </c>
      <c r="F1147" s="79">
        <v>0</v>
      </c>
      <c r="G1147" s="80"/>
      <c r="H1147" s="79">
        <v>0.73</v>
      </c>
      <c r="I1147" s="81">
        <v>0</v>
      </c>
      <c r="J1147" s="79">
        <v>0</v>
      </c>
      <c r="K1147" s="79">
        <v>0</v>
      </c>
      <c r="L1147" s="19"/>
    </row>
    <row r="1148" spans="1:12" outlineLevel="1" collapsed="1">
      <c r="A1148" s="71"/>
      <c r="B1148" s="73" t="s">
        <v>2582</v>
      </c>
      <c r="C1148" s="71"/>
      <c r="D1148" s="71"/>
      <c r="E1148" s="71"/>
      <c r="F1148" s="79">
        <f t="shared" ref="F1148:K1148" si="136">SUBTOTAL(9,F1141:F1147)</f>
        <v>0</v>
      </c>
      <c r="G1148" s="80">
        <f t="shared" si="136"/>
        <v>0</v>
      </c>
      <c r="H1148" s="79">
        <f t="shared" si="136"/>
        <v>1.5249999999999999</v>
      </c>
      <c r="I1148" s="81">
        <f t="shared" si="136"/>
        <v>0</v>
      </c>
      <c r="J1148" s="79">
        <f t="shared" si="136"/>
        <v>2.1500000000000002E-2</v>
      </c>
      <c r="K1148" s="79">
        <f t="shared" si="136"/>
        <v>0</v>
      </c>
      <c r="L1148" s="19"/>
    </row>
    <row r="1149" spans="1:12" hidden="1" outlineLevel="2">
      <c r="A1149" s="71" t="s">
        <v>19</v>
      </c>
      <c r="B1149" s="71" t="s">
        <v>315</v>
      </c>
      <c r="C1149" s="71" t="s">
        <v>2138</v>
      </c>
      <c r="D1149" s="71" t="s">
        <v>635</v>
      </c>
      <c r="E1149" s="71" t="s">
        <v>2139</v>
      </c>
      <c r="F1149" s="79">
        <v>2.8269250000000001</v>
      </c>
      <c r="G1149" s="80"/>
      <c r="H1149" s="79">
        <v>1.6826500000000002</v>
      </c>
      <c r="I1149" s="81">
        <v>0.37777499999999997</v>
      </c>
      <c r="J1149" s="79">
        <v>2.0074999999999999E-2</v>
      </c>
      <c r="K1149" s="79">
        <v>0.18523749999999997</v>
      </c>
      <c r="L1149" s="19"/>
    </row>
    <row r="1150" spans="1:12" hidden="1" outlineLevel="2">
      <c r="A1150" s="71" t="s">
        <v>19</v>
      </c>
      <c r="B1150" s="71" t="s">
        <v>315</v>
      </c>
      <c r="C1150" s="71" t="s">
        <v>2138</v>
      </c>
      <c r="D1150" s="71" t="s">
        <v>635</v>
      </c>
      <c r="E1150" s="71" t="s">
        <v>2140</v>
      </c>
      <c r="F1150" s="79">
        <v>2.8269250000000001</v>
      </c>
      <c r="G1150" s="80"/>
      <c r="H1150" s="79">
        <v>1.6826500000000002</v>
      </c>
      <c r="I1150" s="81">
        <v>0</v>
      </c>
      <c r="J1150" s="79">
        <v>2.0074999999999999E-2</v>
      </c>
      <c r="K1150" s="79">
        <v>0.18523749999999997</v>
      </c>
      <c r="L1150" s="19"/>
    </row>
    <row r="1151" spans="1:12" hidden="1" outlineLevel="2">
      <c r="A1151" s="71" t="s">
        <v>19</v>
      </c>
      <c r="B1151" s="71" t="s">
        <v>315</v>
      </c>
      <c r="C1151" s="71" t="s">
        <v>2138</v>
      </c>
      <c r="D1151" s="71" t="s">
        <v>635</v>
      </c>
      <c r="E1151" s="71" t="s">
        <v>2142</v>
      </c>
      <c r="F1151" s="79">
        <v>0</v>
      </c>
      <c r="G1151" s="80"/>
      <c r="H1151" s="79">
        <v>0</v>
      </c>
      <c r="I1151" s="81">
        <v>0</v>
      </c>
      <c r="J1151" s="79">
        <v>0</v>
      </c>
      <c r="K1151" s="79">
        <v>0</v>
      </c>
      <c r="L1151" s="19"/>
    </row>
    <row r="1152" spans="1:12" outlineLevel="1" collapsed="1">
      <c r="A1152" s="71"/>
      <c r="B1152" s="73" t="s">
        <v>2583</v>
      </c>
      <c r="C1152" s="71"/>
      <c r="D1152" s="71"/>
      <c r="E1152" s="71"/>
      <c r="F1152" s="79">
        <f t="shared" ref="F1152:K1152" si="137">SUBTOTAL(9,F1149:F1151)</f>
        <v>5.6538500000000003</v>
      </c>
      <c r="G1152" s="80">
        <f t="shared" si="137"/>
        <v>0</v>
      </c>
      <c r="H1152" s="79">
        <f t="shared" si="137"/>
        <v>3.3653000000000004</v>
      </c>
      <c r="I1152" s="81">
        <f t="shared" si="137"/>
        <v>0.37777499999999997</v>
      </c>
      <c r="J1152" s="79">
        <f t="shared" si="137"/>
        <v>4.0149999999999998E-2</v>
      </c>
      <c r="K1152" s="79">
        <f t="shared" si="137"/>
        <v>0.37047499999999994</v>
      </c>
      <c r="L1152" s="19"/>
    </row>
    <row r="1153" spans="1:12" hidden="1" outlineLevel="2">
      <c r="A1153" s="71" t="s">
        <v>19</v>
      </c>
      <c r="B1153" s="71" t="s">
        <v>316</v>
      </c>
      <c r="C1153" s="71" t="s">
        <v>2143</v>
      </c>
      <c r="D1153" s="71" t="s">
        <v>635</v>
      </c>
      <c r="E1153" s="71" t="s">
        <v>2144</v>
      </c>
      <c r="F1153" s="79">
        <v>0</v>
      </c>
      <c r="G1153" s="80"/>
      <c r="H1153" s="79">
        <v>0</v>
      </c>
      <c r="I1153" s="81">
        <v>0</v>
      </c>
      <c r="J1153" s="79">
        <v>0</v>
      </c>
      <c r="K1153" s="79">
        <v>0</v>
      </c>
      <c r="L1153" s="19"/>
    </row>
    <row r="1154" spans="1:12" hidden="1" outlineLevel="2">
      <c r="A1154" s="71" t="s">
        <v>19</v>
      </c>
      <c r="B1154" s="71" t="s">
        <v>316</v>
      </c>
      <c r="C1154" s="71" t="s">
        <v>2143</v>
      </c>
      <c r="D1154" s="71" t="s">
        <v>635</v>
      </c>
      <c r="E1154" s="71" t="s">
        <v>2145</v>
      </c>
      <c r="F1154" s="79">
        <v>0.53865000000000007</v>
      </c>
      <c r="G1154" s="80"/>
      <c r="H1154" s="79">
        <v>0.16064999999999999</v>
      </c>
      <c r="I1154" s="81">
        <v>5.355E-2</v>
      </c>
      <c r="J1154" s="79">
        <v>3.1500000000000005E-3</v>
      </c>
      <c r="K1154" s="79">
        <v>4.095E-2</v>
      </c>
      <c r="L1154" s="19"/>
    </row>
    <row r="1155" spans="1:12" hidden="1" outlineLevel="2">
      <c r="A1155" s="71" t="s">
        <v>19</v>
      </c>
      <c r="B1155" s="71" t="s">
        <v>316</v>
      </c>
      <c r="C1155" s="71" t="s">
        <v>2143</v>
      </c>
      <c r="D1155" s="71" t="s">
        <v>635</v>
      </c>
      <c r="E1155" s="71" t="s">
        <v>2146</v>
      </c>
      <c r="F1155" s="79">
        <v>2.07009</v>
      </c>
      <c r="G1155" s="80"/>
      <c r="H1155" s="79">
        <v>0.60962000000000005</v>
      </c>
      <c r="I1155" s="81">
        <v>0.189805</v>
      </c>
      <c r="J1155" s="79">
        <v>1.4960000000000001E-2</v>
      </c>
      <c r="K1155" s="79">
        <v>0.14025000000000001</v>
      </c>
      <c r="L1155" s="19"/>
    </row>
    <row r="1156" spans="1:12" hidden="1" outlineLevel="2">
      <c r="A1156" s="71" t="s">
        <v>19</v>
      </c>
      <c r="B1156" s="71" t="s">
        <v>316</v>
      </c>
      <c r="C1156" s="71" t="s">
        <v>2143</v>
      </c>
      <c r="D1156" s="71" t="s">
        <v>635</v>
      </c>
      <c r="E1156" s="71" t="s">
        <v>2147</v>
      </c>
      <c r="F1156" s="79">
        <v>1.28016</v>
      </c>
      <c r="G1156" s="80"/>
      <c r="H1156" s="79">
        <v>0.42</v>
      </c>
      <c r="I1156" s="81">
        <v>0.11984000000000002</v>
      </c>
      <c r="J1156" s="79">
        <v>8.9600000000000009E-3</v>
      </c>
      <c r="K1156" s="79">
        <v>7.9519999999999993E-2</v>
      </c>
      <c r="L1156" s="19"/>
    </row>
    <row r="1157" spans="1:12" hidden="1" outlineLevel="2">
      <c r="A1157" s="71" t="s">
        <v>19</v>
      </c>
      <c r="B1157" s="71" t="s">
        <v>316</v>
      </c>
      <c r="C1157" s="71" t="s">
        <v>2143</v>
      </c>
      <c r="D1157" s="71" t="s">
        <v>635</v>
      </c>
      <c r="E1157" s="71" t="s">
        <v>2148</v>
      </c>
      <c r="F1157" s="79">
        <v>0</v>
      </c>
      <c r="G1157" s="80"/>
      <c r="H1157" s="79">
        <v>1.04E-2</v>
      </c>
      <c r="I1157" s="81">
        <v>0</v>
      </c>
      <c r="J1157" s="79">
        <v>0</v>
      </c>
      <c r="K1157" s="79">
        <v>0</v>
      </c>
      <c r="L1157" s="19"/>
    </row>
    <row r="1158" spans="1:12" hidden="1" outlineLevel="2">
      <c r="A1158" s="71" t="s">
        <v>19</v>
      </c>
      <c r="B1158" s="71" t="s">
        <v>316</v>
      </c>
      <c r="C1158" s="71" t="s">
        <v>2143</v>
      </c>
      <c r="D1158" s="71" t="s">
        <v>635</v>
      </c>
      <c r="E1158" s="71" t="s">
        <v>2149</v>
      </c>
      <c r="F1158" s="79">
        <v>9.8800000000000016E-3</v>
      </c>
      <c r="G1158" s="80"/>
      <c r="H1158" s="79">
        <v>1.04E-2</v>
      </c>
      <c r="I1158" s="81">
        <v>0</v>
      </c>
      <c r="J1158" s="79">
        <v>9.8800000000000016E-3</v>
      </c>
      <c r="K1158" s="79">
        <v>3.3799999999999998E-3</v>
      </c>
      <c r="L1158" s="19"/>
    </row>
    <row r="1159" spans="1:12" outlineLevel="1" collapsed="1">
      <c r="A1159" s="71"/>
      <c r="B1159" s="73" t="s">
        <v>2584</v>
      </c>
      <c r="C1159" s="71"/>
      <c r="D1159" s="71"/>
      <c r="E1159" s="71"/>
      <c r="F1159" s="79">
        <f t="shared" ref="F1159:K1159" si="138">SUBTOTAL(9,F1153:F1158)</f>
        <v>3.8987799999999999</v>
      </c>
      <c r="G1159" s="80">
        <f t="shared" si="138"/>
        <v>0</v>
      </c>
      <c r="H1159" s="79">
        <f t="shared" si="138"/>
        <v>1.2110699999999999</v>
      </c>
      <c r="I1159" s="81">
        <f t="shared" si="138"/>
        <v>0.36319499999999999</v>
      </c>
      <c r="J1159" s="79">
        <f t="shared" si="138"/>
        <v>3.6950000000000004E-2</v>
      </c>
      <c r="K1159" s="79">
        <f t="shared" si="138"/>
        <v>0.2641</v>
      </c>
      <c r="L1159" s="19"/>
    </row>
    <row r="1160" spans="1:12" hidden="1" outlineLevel="2">
      <c r="A1160" s="71" t="s">
        <v>19</v>
      </c>
      <c r="B1160" s="71" t="s">
        <v>317</v>
      </c>
      <c r="C1160" s="71" t="s">
        <v>2150</v>
      </c>
      <c r="D1160" s="71" t="s">
        <v>635</v>
      </c>
      <c r="E1160" s="71" t="s">
        <v>2151</v>
      </c>
      <c r="F1160" s="79">
        <v>0</v>
      </c>
      <c r="G1160" s="80"/>
      <c r="H1160" s="79">
        <v>0</v>
      </c>
      <c r="I1160" s="81">
        <v>0</v>
      </c>
      <c r="J1160" s="79">
        <v>0</v>
      </c>
      <c r="K1160" s="79">
        <v>4.4160999999999992</v>
      </c>
      <c r="L1160" s="19"/>
    </row>
    <row r="1161" spans="1:12" hidden="1" outlineLevel="2">
      <c r="A1161" s="71" t="s">
        <v>19</v>
      </c>
      <c r="B1161" s="71" t="s">
        <v>317</v>
      </c>
      <c r="C1161" s="71" t="s">
        <v>2150</v>
      </c>
      <c r="D1161" s="71" t="s">
        <v>635</v>
      </c>
      <c r="E1161" s="71" t="s">
        <v>2152</v>
      </c>
      <c r="F1161" s="80"/>
      <c r="G1161" s="80"/>
      <c r="H1161" s="80"/>
      <c r="I1161" s="81">
        <v>0</v>
      </c>
      <c r="J1161" s="80"/>
      <c r="K1161" s="79">
        <v>2.9445000000000001</v>
      </c>
      <c r="L1161" s="19"/>
    </row>
    <row r="1162" spans="1:12" hidden="1" outlineLevel="2">
      <c r="A1162" s="71" t="s">
        <v>19</v>
      </c>
      <c r="B1162" s="71" t="s">
        <v>317</v>
      </c>
      <c r="C1162" s="71" t="s">
        <v>2150</v>
      </c>
      <c r="D1162" s="71" t="s">
        <v>635</v>
      </c>
      <c r="E1162" s="71" t="s">
        <v>2153</v>
      </c>
      <c r="F1162" s="80"/>
      <c r="G1162" s="80"/>
      <c r="H1162" s="80"/>
      <c r="I1162" s="81">
        <v>0</v>
      </c>
      <c r="J1162" s="80"/>
      <c r="K1162" s="79">
        <v>7.6322999999999999</v>
      </c>
      <c r="L1162" s="19"/>
    </row>
    <row r="1163" spans="1:12" outlineLevel="1" collapsed="1">
      <c r="A1163" s="71"/>
      <c r="B1163" s="73" t="s">
        <v>2585</v>
      </c>
      <c r="C1163" s="71"/>
      <c r="D1163" s="71"/>
      <c r="E1163" s="71"/>
      <c r="F1163" s="80">
        <f t="shared" ref="F1163:K1163" si="139">SUBTOTAL(9,F1160:F1162)</f>
        <v>0</v>
      </c>
      <c r="G1163" s="80">
        <f t="shared" si="139"/>
        <v>0</v>
      </c>
      <c r="H1163" s="80">
        <f t="shared" si="139"/>
        <v>0</v>
      </c>
      <c r="I1163" s="81">
        <f t="shared" si="139"/>
        <v>0</v>
      </c>
      <c r="J1163" s="80">
        <f t="shared" si="139"/>
        <v>0</v>
      </c>
      <c r="K1163" s="79">
        <f t="shared" si="139"/>
        <v>14.992899999999999</v>
      </c>
      <c r="L1163" s="19"/>
    </row>
    <row r="1164" spans="1:12" hidden="1" outlineLevel="2">
      <c r="A1164" s="71" t="s">
        <v>19</v>
      </c>
      <c r="B1164" s="71" t="s">
        <v>318</v>
      </c>
      <c r="C1164" s="71" t="s">
        <v>2154</v>
      </c>
      <c r="D1164" s="71" t="s">
        <v>635</v>
      </c>
      <c r="E1164" s="71" t="s">
        <v>2155</v>
      </c>
      <c r="F1164" s="79">
        <v>2.5570650000000001</v>
      </c>
      <c r="G1164" s="80"/>
      <c r="H1164" s="79">
        <v>3.0441250000000002</v>
      </c>
      <c r="I1164" s="81">
        <v>0.23152500000000001</v>
      </c>
      <c r="J1164" s="79">
        <v>1.8865E-2</v>
      </c>
      <c r="K1164" s="79">
        <v>0.16807</v>
      </c>
      <c r="L1164" s="19"/>
    </row>
    <row r="1165" spans="1:12" hidden="1" outlineLevel="2">
      <c r="A1165" s="71" t="s">
        <v>19</v>
      </c>
      <c r="B1165" s="71" t="s">
        <v>318</v>
      </c>
      <c r="C1165" s="71" t="s">
        <v>2154</v>
      </c>
      <c r="D1165" s="71" t="s">
        <v>635</v>
      </c>
      <c r="E1165" s="71" t="s">
        <v>2156</v>
      </c>
      <c r="F1165" s="79">
        <v>2.5718000000000001</v>
      </c>
      <c r="G1165" s="80"/>
      <c r="H1165" s="79">
        <v>3.0611099999999998</v>
      </c>
      <c r="I1165" s="81">
        <v>0.23213</v>
      </c>
      <c r="J1165" s="79">
        <v>1.8370000000000001E-2</v>
      </c>
      <c r="K1165" s="79">
        <v>0.16866999999999999</v>
      </c>
      <c r="L1165" s="19"/>
    </row>
    <row r="1166" spans="1:12" hidden="1" outlineLevel="2">
      <c r="A1166" s="71" t="s">
        <v>19</v>
      </c>
      <c r="B1166" s="71" t="s">
        <v>318</v>
      </c>
      <c r="C1166" s="71" t="s">
        <v>2154</v>
      </c>
      <c r="D1166" s="71" t="s">
        <v>635</v>
      </c>
      <c r="E1166" s="71" t="s">
        <v>2157</v>
      </c>
      <c r="F1166" s="79">
        <v>2.5276000000000001</v>
      </c>
      <c r="G1166" s="80"/>
      <c r="H1166" s="79">
        <v>3.0099800000000001</v>
      </c>
      <c r="I1166" s="81">
        <v>0.22784000000000001</v>
      </c>
      <c r="J1166" s="79">
        <v>1.78E-2</v>
      </c>
      <c r="K1166" s="79">
        <v>0.16554000000000002</v>
      </c>
      <c r="L1166" s="19"/>
    </row>
    <row r="1167" spans="1:12" hidden="1" outlineLevel="2">
      <c r="A1167" s="71" t="s">
        <v>19</v>
      </c>
      <c r="B1167" s="71" t="s">
        <v>318</v>
      </c>
      <c r="C1167" s="71" t="s">
        <v>2154</v>
      </c>
      <c r="D1167" s="71" t="s">
        <v>635</v>
      </c>
      <c r="E1167" s="71" t="s">
        <v>2158</v>
      </c>
      <c r="F1167" s="79">
        <v>0.11175</v>
      </c>
      <c r="G1167" s="80"/>
      <c r="H1167" s="79">
        <v>0.48862500000000003</v>
      </c>
      <c r="I1167" s="81">
        <v>0.17075000000000001</v>
      </c>
      <c r="J1167" s="79">
        <v>4.9375000000000002E-2</v>
      </c>
      <c r="K1167" s="79">
        <v>1.2999999999999999E-2</v>
      </c>
      <c r="L1167" s="19"/>
    </row>
    <row r="1168" spans="1:12" hidden="1" outlineLevel="2">
      <c r="A1168" s="71" t="s">
        <v>19</v>
      </c>
      <c r="B1168" s="71" t="s">
        <v>318</v>
      </c>
      <c r="C1168" s="71" t="s">
        <v>2154</v>
      </c>
      <c r="D1168" s="71" t="s">
        <v>635</v>
      </c>
      <c r="E1168" s="71" t="s">
        <v>2159</v>
      </c>
      <c r="F1168" s="79">
        <v>8.0519999999999994E-2</v>
      </c>
      <c r="G1168" s="80"/>
      <c r="H1168" s="79">
        <v>0.35124</v>
      </c>
      <c r="I1168" s="81">
        <v>0.12288</v>
      </c>
      <c r="J1168" s="79">
        <v>3.5519999999999996E-2</v>
      </c>
      <c r="K1168" s="79">
        <v>9.6000000000000009E-3</v>
      </c>
      <c r="L1168" s="19"/>
    </row>
    <row r="1169" spans="1:12" hidden="1" outlineLevel="2">
      <c r="A1169" s="71" t="s">
        <v>19</v>
      </c>
      <c r="B1169" s="71" t="s">
        <v>318</v>
      </c>
      <c r="C1169" s="71" t="s">
        <v>2154</v>
      </c>
      <c r="D1169" s="71" t="s">
        <v>635</v>
      </c>
      <c r="E1169" s="71" t="s">
        <v>2160</v>
      </c>
      <c r="F1169" s="79">
        <v>1.8600000000000002E-2</v>
      </c>
      <c r="G1169" s="80"/>
      <c r="H1169" s="79">
        <v>8.1210000000000004E-2</v>
      </c>
      <c r="I1169" s="81">
        <v>2.8410000000000001E-2</v>
      </c>
      <c r="J1169" s="79">
        <v>8.2199999999999999E-3</v>
      </c>
      <c r="K1169" s="79">
        <v>2.16E-3</v>
      </c>
      <c r="L1169" s="19"/>
    </row>
    <row r="1170" spans="1:12" outlineLevel="1" collapsed="1">
      <c r="A1170" s="71"/>
      <c r="B1170" s="73" t="s">
        <v>2586</v>
      </c>
      <c r="C1170" s="71"/>
      <c r="D1170" s="71"/>
      <c r="E1170" s="71"/>
      <c r="F1170" s="82">
        <f t="shared" ref="F1170:K1170" si="140">SUBTOTAL(9,F1164:F1169)</f>
        <v>7.8673350000000006</v>
      </c>
      <c r="G1170" s="80">
        <f t="shared" si="140"/>
        <v>0</v>
      </c>
      <c r="H1170" s="82">
        <f t="shared" si="140"/>
        <v>10.036290000000003</v>
      </c>
      <c r="I1170" s="81">
        <f t="shared" si="140"/>
        <v>1.0135350000000001</v>
      </c>
      <c r="J1170" s="82">
        <f t="shared" si="140"/>
        <v>0.14815</v>
      </c>
      <c r="K1170" s="79">
        <f t="shared" si="140"/>
        <v>0.52704000000000018</v>
      </c>
      <c r="L1170" s="19"/>
    </row>
    <row r="1171" spans="1:12" hidden="1" outlineLevel="2">
      <c r="A1171" s="71" t="s">
        <v>19</v>
      </c>
      <c r="B1171" s="71" t="s">
        <v>319</v>
      </c>
      <c r="C1171" s="71" t="s">
        <v>2161</v>
      </c>
      <c r="D1171" s="71" t="s">
        <v>635</v>
      </c>
      <c r="E1171" s="71" t="s">
        <v>2162</v>
      </c>
      <c r="F1171" s="80"/>
      <c r="G1171" s="80"/>
      <c r="H1171" s="80"/>
      <c r="I1171" s="81">
        <v>0</v>
      </c>
      <c r="J1171" s="80"/>
      <c r="K1171" s="79">
        <v>2.1534999999999999E-2</v>
      </c>
      <c r="L1171" s="19"/>
    </row>
    <row r="1172" spans="1:12" hidden="1" outlineLevel="2">
      <c r="A1172" s="71" t="s">
        <v>19</v>
      </c>
      <c r="B1172" s="71" t="s">
        <v>319</v>
      </c>
      <c r="C1172" s="71" t="s">
        <v>2161</v>
      </c>
      <c r="D1172" s="71" t="s">
        <v>635</v>
      </c>
      <c r="E1172" s="71" t="s">
        <v>2163</v>
      </c>
      <c r="F1172" s="80"/>
      <c r="G1172" s="80"/>
      <c r="H1172" s="80"/>
      <c r="I1172" s="81">
        <v>0</v>
      </c>
      <c r="J1172" s="80"/>
      <c r="K1172" s="79">
        <v>2.1534999999999999E-2</v>
      </c>
      <c r="L1172" s="19"/>
    </row>
    <row r="1173" spans="1:12" hidden="1" outlineLevel="2">
      <c r="A1173" s="71" t="s">
        <v>19</v>
      </c>
      <c r="B1173" s="71" t="s">
        <v>319</v>
      </c>
      <c r="C1173" s="71" t="s">
        <v>2161</v>
      </c>
      <c r="D1173" s="71" t="s">
        <v>635</v>
      </c>
      <c r="E1173" s="71" t="s">
        <v>2164</v>
      </c>
      <c r="F1173" s="79">
        <v>2.9250000000000002E-2</v>
      </c>
      <c r="G1173" s="80"/>
      <c r="H1173" s="79">
        <v>1.5912500000000001</v>
      </c>
      <c r="I1173" s="81">
        <v>2.8875000000000001E-2</v>
      </c>
      <c r="J1173" s="79">
        <v>1.25E-3</v>
      </c>
      <c r="K1173" s="79">
        <v>2.9250000000000002E-2</v>
      </c>
      <c r="L1173" s="19"/>
    </row>
    <row r="1174" spans="1:12" hidden="1" outlineLevel="2">
      <c r="A1174" s="71" t="s">
        <v>19</v>
      </c>
      <c r="B1174" s="71" t="s">
        <v>319</v>
      </c>
      <c r="C1174" s="71" t="s">
        <v>2161</v>
      </c>
      <c r="D1174" s="71" t="s">
        <v>635</v>
      </c>
      <c r="E1174" s="71" t="s">
        <v>2165</v>
      </c>
      <c r="F1174" s="79">
        <v>2.9250000000000002E-2</v>
      </c>
      <c r="G1174" s="80"/>
      <c r="H1174" s="79">
        <v>1.5912500000000001</v>
      </c>
      <c r="I1174" s="81">
        <v>2.8875000000000001E-2</v>
      </c>
      <c r="J1174" s="79">
        <v>1.25E-3</v>
      </c>
      <c r="K1174" s="79">
        <v>2.9250000000000002E-2</v>
      </c>
      <c r="L1174" s="19"/>
    </row>
    <row r="1175" spans="1:12" hidden="1" outlineLevel="2">
      <c r="A1175" s="71" t="s">
        <v>19</v>
      </c>
      <c r="B1175" s="71" t="s">
        <v>319</v>
      </c>
      <c r="C1175" s="71" t="s">
        <v>2161</v>
      </c>
      <c r="D1175" s="71" t="s">
        <v>635</v>
      </c>
      <c r="E1175" s="71" t="s">
        <v>2166</v>
      </c>
      <c r="F1175" s="79">
        <v>2.9250000000000002E-2</v>
      </c>
      <c r="G1175" s="80"/>
      <c r="H1175" s="79">
        <v>1.5912500000000001</v>
      </c>
      <c r="I1175" s="81">
        <v>2.8875000000000001E-2</v>
      </c>
      <c r="J1175" s="79">
        <v>1.25E-3</v>
      </c>
      <c r="K1175" s="79">
        <v>2.9250000000000002E-2</v>
      </c>
      <c r="L1175" s="19"/>
    </row>
    <row r="1176" spans="1:12" hidden="1" outlineLevel="2">
      <c r="A1176" s="71" t="s">
        <v>19</v>
      </c>
      <c r="B1176" s="71" t="s">
        <v>319</v>
      </c>
      <c r="C1176" s="71" t="s">
        <v>2161</v>
      </c>
      <c r="D1176" s="71" t="s">
        <v>635</v>
      </c>
      <c r="E1176" s="71" t="s">
        <v>2167</v>
      </c>
      <c r="F1176" s="79">
        <v>0.27151999999999998</v>
      </c>
      <c r="G1176" s="80"/>
      <c r="H1176" s="79">
        <v>1.1847999999999999</v>
      </c>
      <c r="I1176" s="81">
        <v>1.8079999999999999E-2</v>
      </c>
      <c r="J1176" s="79">
        <v>8.0000000000000004E-4</v>
      </c>
      <c r="K1176" s="79">
        <v>3.168E-2</v>
      </c>
      <c r="L1176" s="19"/>
    </row>
    <row r="1177" spans="1:12" hidden="1" outlineLevel="2">
      <c r="A1177" s="71" t="s">
        <v>19</v>
      </c>
      <c r="B1177" s="71" t="s">
        <v>319</v>
      </c>
      <c r="C1177" s="71" t="s">
        <v>2161</v>
      </c>
      <c r="D1177" s="71" t="s">
        <v>635</v>
      </c>
      <c r="E1177" s="71" t="s">
        <v>2168</v>
      </c>
      <c r="F1177" s="79">
        <v>0.27151999999999998</v>
      </c>
      <c r="G1177" s="80"/>
      <c r="H1177" s="79">
        <v>1.1847999999999999</v>
      </c>
      <c r="I1177" s="81">
        <v>1.8079999999999999E-2</v>
      </c>
      <c r="J1177" s="79">
        <v>8.0000000000000004E-4</v>
      </c>
      <c r="K1177" s="79">
        <v>3.168E-2</v>
      </c>
      <c r="L1177" s="19"/>
    </row>
    <row r="1178" spans="1:12" hidden="1" outlineLevel="2">
      <c r="A1178" s="71" t="s">
        <v>19</v>
      </c>
      <c r="B1178" s="71" t="s">
        <v>319</v>
      </c>
      <c r="C1178" s="71" t="s">
        <v>2161</v>
      </c>
      <c r="D1178" s="71" t="s">
        <v>635</v>
      </c>
      <c r="E1178" s="71" t="s">
        <v>2169</v>
      </c>
      <c r="F1178" s="79">
        <v>0.27151999999999998</v>
      </c>
      <c r="G1178" s="80"/>
      <c r="H1178" s="79">
        <v>1.1847999999999999</v>
      </c>
      <c r="I1178" s="81">
        <v>1.8079999999999999E-2</v>
      </c>
      <c r="J1178" s="79">
        <v>8.0000000000000004E-4</v>
      </c>
      <c r="K1178" s="79">
        <v>3.168E-2</v>
      </c>
      <c r="L1178" s="19"/>
    </row>
    <row r="1179" spans="1:12" outlineLevel="1" collapsed="1">
      <c r="A1179" s="74"/>
      <c r="B1179" s="75" t="s">
        <v>2587</v>
      </c>
      <c r="C1179" s="74"/>
      <c r="D1179" s="74"/>
      <c r="E1179" s="74"/>
      <c r="F1179" s="82">
        <f t="shared" ref="F1179:K1179" si="141">SUBTOTAL(9,F1171:F1178)</f>
        <v>0.90230999999999995</v>
      </c>
      <c r="G1179" s="80">
        <f t="shared" si="141"/>
        <v>0</v>
      </c>
      <c r="H1179" s="82">
        <f t="shared" si="141"/>
        <v>8.3281499999999991</v>
      </c>
      <c r="I1179" s="81">
        <f t="shared" si="141"/>
        <v>0.14086500000000002</v>
      </c>
      <c r="J1179" s="82">
        <f t="shared" si="141"/>
        <v>6.150000000000001E-3</v>
      </c>
      <c r="K1179" s="82">
        <f t="shared" si="141"/>
        <v>0.22585999999999995</v>
      </c>
      <c r="L1179" s="19"/>
    </row>
    <row r="1180" spans="1:12">
      <c r="A1180" s="74"/>
      <c r="B1180" s="75" t="s">
        <v>2172</v>
      </c>
      <c r="C1180" s="74"/>
      <c r="D1180" s="74"/>
      <c r="E1180" s="74"/>
      <c r="F1180" s="76">
        <f t="shared" ref="F1180:K1180" si="142">SUBTOTAL(9,F2:F1178)</f>
        <v>24875.80136997849</v>
      </c>
      <c r="G1180" s="77">
        <f t="shared" si="142"/>
        <v>100.22796475</v>
      </c>
      <c r="H1180" s="76">
        <f t="shared" si="142"/>
        <v>16950.457929271473</v>
      </c>
      <c r="I1180" s="78">
        <f t="shared" si="142"/>
        <v>2612.785964937992</v>
      </c>
      <c r="J1180" s="76">
        <f t="shared" si="142"/>
        <v>18938.272692601971</v>
      </c>
      <c r="K1180" s="76">
        <f t="shared" si="142"/>
        <v>2153.406185814501</v>
      </c>
      <c r="L1180" s="19"/>
    </row>
  </sheetData>
  <sheetProtection password="CD58" sheet="1" objects="1" scenarios="1"/>
  <printOptions gridLines="1"/>
  <pageMargins left="0.45" right="0.45" top="0.5" bottom="0.5" header="0.3" footer="0.3"/>
  <pageSetup scale="77" orientation="landscape" horizontalDpi="300" verticalDpi="300" r:id="rId1"/>
  <headerFooter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1292"/>
  <sheetViews>
    <sheetView workbookViewId="0">
      <selection activeCell="D1316" sqref="D1316"/>
    </sheetView>
  </sheetViews>
  <sheetFormatPr defaultRowHeight="12.75" outlineLevelRow="2"/>
  <cols>
    <col min="1" max="1" width="9.28515625" style="161" bestFit="1" customWidth="1"/>
    <col min="2" max="2" width="7.85546875" style="161" bestFit="1" customWidth="1"/>
    <col min="3" max="3" width="11" style="161" bestFit="1" customWidth="1"/>
    <col min="4" max="4" width="93.7109375" style="161" bestFit="1" customWidth="1"/>
    <col min="5" max="7" width="12" style="182" bestFit="1" customWidth="1"/>
    <col min="8" max="16384" width="9.140625" style="161"/>
  </cols>
  <sheetData>
    <row r="1" spans="1:7">
      <c r="A1" s="174" t="s">
        <v>2855</v>
      </c>
      <c r="B1" s="174" t="s">
        <v>2173</v>
      </c>
      <c r="C1" s="174" t="s">
        <v>529</v>
      </c>
      <c r="D1" s="174" t="s">
        <v>2174</v>
      </c>
      <c r="E1" s="175" t="s">
        <v>0</v>
      </c>
      <c r="F1" s="175" t="s">
        <v>1</v>
      </c>
      <c r="G1" s="175" t="s">
        <v>4</v>
      </c>
    </row>
    <row r="2" spans="1:7" hidden="1" outlineLevel="2">
      <c r="A2" s="176" t="s">
        <v>5</v>
      </c>
      <c r="B2" s="176" t="s">
        <v>635</v>
      </c>
      <c r="C2" s="176" t="s">
        <v>320</v>
      </c>
      <c r="D2" s="176" t="s">
        <v>2588</v>
      </c>
      <c r="E2" s="177">
        <v>0.54974193548387107</v>
      </c>
      <c r="F2" s="177">
        <v>4.2870967741935485E-3</v>
      </c>
      <c r="G2" s="177">
        <v>0.64564516129032257</v>
      </c>
    </row>
    <row r="3" spans="1:7" hidden="1" outlineLevel="2">
      <c r="A3" s="176" t="s">
        <v>5</v>
      </c>
      <c r="B3" s="176" t="s">
        <v>635</v>
      </c>
      <c r="C3" s="176" t="s">
        <v>2589</v>
      </c>
      <c r="D3" s="176" t="s">
        <v>2590</v>
      </c>
      <c r="E3" s="177">
        <v>0</v>
      </c>
      <c r="F3" s="177">
        <v>0</v>
      </c>
      <c r="G3" s="177">
        <v>0</v>
      </c>
    </row>
    <row r="4" spans="1:7" hidden="1" outlineLevel="2">
      <c r="A4" s="176" t="s">
        <v>5</v>
      </c>
      <c r="B4" s="176" t="s">
        <v>635</v>
      </c>
      <c r="C4" s="176" t="s">
        <v>321</v>
      </c>
      <c r="D4" s="176" t="s">
        <v>2591</v>
      </c>
      <c r="E4" s="177">
        <v>0.80377419354838719</v>
      </c>
      <c r="F4" s="177">
        <v>6.0780645161290321E-3</v>
      </c>
      <c r="G4" s="177">
        <v>0.74945161290322582</v>
      </c>
    </row>
    <row r="5" spans="1:7" hidden="1" outlineLevel="2">
      <c r="A5" s="176" t="s">
        <v>5</v>
      </c>
      <c r="B5" s="176" t="s">
        <v>635</v>
      </c>
      <c r="C5" s="176" t="s">
        <v>322</v>
      </c>
      <c r="D5" s="176" t="s">
        <v>2592</v>
      </c>
      <c r="E5" s="177">
        <v>0.25690645161290321</v>
      </c>
      <c r="F5" s="177">
        <v>3.7061290322580646E-3</v>
      </c>
      <c r="G5" s="177">
        <v>1.5000967741935484E-2</v>
      </c>
    </row>
    <row r="6" spans="1:7" hidden="1" outlineLevel="2">
      <c r="A6" s="176" t="s">
        <v>5</v>
      </c>
      <c r="B6" s="176" t="s">
        <v>635</v>
      </c>
      <c r="C6" s="176" t="s">
        <v>323</v>
      </c>
      <c r="D6" s="176" t="s">
        <v>2593</v>
      </c>
      <c r="E6" s="177">
        <v>7.8664516129032261E-2</v>
      </c>
      <c r="F6" s="177">
        <v>4.575806451612903E-4</v>
      </c>
      <c r="G6" s="177">
        <v>1.8986129032258065E-2</v>
      </c>
    </row>
    <row r="7" spans="1:7" hidden="1" outlineLevel="2">
      <c r="A7" s="176" t="s">
        <v>5</v>
      </c>
      <c r="B7" s="176" t="s">
        <v>635</v>
      </c>
      <c r="C7" s="176" t="s">
        <v>324</v>
      </c>
      <c r="D7" s="176" t="s">
        <v>2594</v>
      </c>
      <c r="E7" s="177">
        <v>2.9488387096774193E-3</v>
      </c>
      <c r="F7" s="177">
        <v>3.0563548387096772E-5</v>
      </c>
      <c r="G7" s="177">
        <v>6.9203225806451613E-4</v>
      </c>
    </row>
    <row r="8" spans="1:7" hidden="1" outlineLevel="2">
      <c r="A8" s="176" t="s">
        <v>5</v>
      </c>
      <c r="B8" s="176" t="s">
        <v>635</v>
      </c>
      <c r="C8" s="176" t="s">
        <v>325</v>
      </c>
      <c r="D8" s="176" t="s">
        <v>2595</v>
      </c>
      <c r="E8" s="177">
        <v>3.558064516129032E-3</v>
      </c>
      <c r="F8" s="177">
        <v>3.6599999999999995E-5</v>
      </c>
      <c r="G8" s="177">
        <v>8.2096774193548389E-4</v>
      </c>
    </row>
    <row r="9" spans="1:7" hidden="1" outlineLevel="2">
      <c r="A9" s="176" t="s">
        <v>5</v>
      </c>
      <c r="B9" s="176" t="s">
        <v>635</v>
      </c>
      <c r="C9" s="176" t="s">
        <v>326</v>
      </c>
      <c r="D9" s="176" t="s">
        <v>2596</v>
      </c>
      <c r="E9" s="177">
        <v>2.7904838709677419E-5</v>
      </c>
      <c r="F9" s="177">
        <v>2.7669354838709679E-7</v>
      </c>
      <c r="G9" s="177">
        <v>7.1845161290322584E-6</v>
      </c>
    </row>
    <row r="10" spans="1:7" hidden="1" outlineLevel="2">
      <c r="A10" s="176" t="s">
        <v>5</v>
      </c>
      <c r="B10" s="176" t="s">
        <v>635</v>
      </c>
      <c r="C10" s="176" t="s">
        <v>327</v>
      </c>
      <c r="D10" s="176" t="s">
        <v>2597</v>
      </c>
      <c r="E10" s="177">
        <v>0.20487741935483872</v>
      </c>
      <c r="F10" s="177">
        <v>1.2027096774193547E-3</v>
      </c>
      <c r="G10" s="177">
        <v>4.7890322580645156E-2</v>
      </c>
    </row>
    <row r="11" spans="1:7" hidden="1" outlineLevel="2">
      <c r="A11" s="176" t="s">
        <v>5</v>
      </c>
      <c r="B11" s="176" t="s">
        <v>635</v>
      </c>
      <c r="C11" s="176" t="s">
        <v>328</v>
      </c>
      <c r="D11" s="176" t="s">
        <v>2598</v>
      </c>
      <c r="E11" s="177">
        <v>7.266129032258065E-4</v>
      </c>
      <c r="F11" s="177">
        <v>7.2048387096774194E-6</v>
      </c>
      <c r="G11" s="177">
        <v>1.6620322580645163E-4</v>
      </c>
    </row>
    <row r="12" spans="1:7" hidden="1" outlineLevel="2">
      <c r="A12" s="176" t="s">
        <v>5</v>
      </c>
      <c r="B12" s="176" t="s">
        <v>635</v>
      </c>
      <c r="C12" s="176" t="s">
        <v>329</v>
      </c>
      <c r="D12" s="176" t="s">
        <v>2599</v>
      </c>
      <c r="E12" s="177">
        <v>4.86E-4</v>
      </c>
      <c r="F12" s="177">
        <v>4.8190322580645167E-6</v>
      </c>
      <c r="G12" s="177">
        <v>1.1923225806451614E-4</v>
      </c>
    </row>
    <row r="13" spans="1:7" hidden="1" outlineLevel="2">
      <c r="A13" s="176" t="s">
        <v>5</v>
      </c>
      <c r="B13" s="176" t="s">
        <v>635</v>
      </c>
      <c r="C13" s="176" t="s">
        <v>330</v>
      </c>
      <c r="D13" s="176" t="s">
        <v>2600</v>
      </c>
      <c r="E13" s="177">
        <v>3.8277419354838709E-5</v>
      </c>
      <c r="F13" s="177">
        <v>3.7954838709677421E-7</v>
      </c>
      <c r="G13" s="177">
        <v>9.0445161290322575E-6</v>
      </c>
    </row>
    <row r="14" spans="1:7" hidden="1" outlineLevel="2">
      <c r="A14" s="176" t="s">
        <v>5</v>
      </c>
      <c r="B14" s="176" t="s">
        <v>635</v>
      </c>
      <c r="C14" s="176" t="s">
        <v>331</v>
      </c>
      <c r="D14" s="176" t="s">
        <v>2601</v>
      </c>
      <c r="E14" s="177">
        <v>1.5986451612903227E-2</v>
      </c>
      <c r="F14" s="177">
        <v>1.7011935483870967E-4</v>
      </c>
      <c r="G14" s="177">
        <v>5.7570967741935484E-3</v>
      </c>
    </row>
    <row r="15" spans="1:7" hidden="1" outlineLevel="2">
      <c r="A15" s="176" t="s">
        <v>5</v>
      </c>
      <c r="B15" s="176" t="s">
        <v>635</v>
      </c>
      <c r="C15" s="176" t="s">
        <v>332</v>
      </c>
      <c r="D15" s="176" t="s">
        <v>2602</v>
      </c>
      <c r="E15" s="177">
        <v>0.12825161290322581</v>
      </c>
      <c r="F15" s="177">
        <v>1.4100967741935485E-3</v>
      </c>
      <c r="G15" s="177">
        <v>3.2245806451612902E-2</v>
      </c>
    </row>
    <row r="16" spans="1:7" hidden="1" outlineLevel="2">
      <c r="A16" s="176" t="s">
        <v>5</v>
      </c>
      <c r="B16" s="176" t="s">
        <v>635</v>
      </c>
      <c r="C16" s="176" t="s">
        <v>333</v>
      </c>
      <c r="D16" s="176" t="s">
        <v>2603</v>
      </c>
      <c r="E16" s="177">
        <v>0.13869999999999999</v>
      </c>
      <c r="F16" s="177">
        <v>1.4890322580645161E-3</v>
      </c>
      <c r="G16" s="177">
        <v>5.4438709677419352E-2</v>
      </c>
    </row>
    <row r="17" spans="1:7" hidden="1" outlineLevel="2">
      <c r="A17" s="176" t="s">
        <v>5</v>
      </c>
      <c r="B17" s="176" t="s">
        <v>635</v>
      </c>
      <c r="C17" s="176" t="s">
        <v>334</v>
      </c>
      <c r="D17" s="176" t="s">
        <v>2604</v>
      </c>
      <c r="E17" s="177">
        <v>1.6150967741935482</v>
      </c>
      <c r="F17" s="177">
        <v>9.8125806451612903E-3</v>
      </c>
      <c r="G17" s="177">
        <v>0.44916129032258062</v>
      </c>
    </row>
    <row r="18" spans="1:7" hidden="1" outlineLevel="2">
      <c r="A18" s="176" t="s">
        <v>5</v>
      </c>
      <c r="B18" s="176" t="s">
        <v>635</v>
      </c>
      <c r="C18" s="176" t="s">
        <v>335</v>
      </c>
      <c r="D18" s="176" t="s">
        <v>2605</v>
      </c>
      <c r="E18" s="177">
        <v>0.28448387096774197</v>
      </c>
      <c r="F18" s="177">
        <v>3.3358064516129031E-3</v>
      </c>
      <c r="G18" s="177">
        <v>0.10869354838709677</v>
      </c>
    </row>
    <row r="19" spans="1:7" hidden="1" outlineLevel="2">
      <c r="A19" s="176" t="s">
        <v>5</v>
      </c>
      <c r="B19" s="176" t="s">
        <v>635</v>
      </c>
      <c r="C19" s="176" t="s">
        <v>336</v>
      </c>
      <c r="D19" s="176" t="s">
        <v>2606</v>
      </c>
      <c r="E19" s="177">
        <v>1.4100645161290324</v>
      </c>
      <c r="F19" s="177">
        <v>1.3761612903225806E-2</v>
      </c>
      <c r="G19" s="177">
        <v>0.36903225806451612</v>
      </c>
    </row>
    <row r="20" spans="1:7" hidden="1" outlineLevel="2">
      <c r="A20" s="176" t="s">
        <v>5</v>
      </c>
      <c r="B20" s="176" t="s">
        <v>635</v>
      </c>
      <c r="C20" s="176" t="s">
        <v>337</v>
      </c>
      <c r="D20" s="176" t="s">
        <v>2607</v>
      </c>
      <c r="E20" s="177">
        <v>0.19393870967741936</v>
      </c>
      <c r="F20" s="177">
        <v>2.1325806451612905E-3</v>
      </c>
      <c r="G20" s="177">
        <v>7.2616129032258073E-2</v>
      </c>
    </row>
    <row r="21" spans="1:7" hidden="1" outlineLevel="2">
      <c r="A21" s="176" t="s">
        <v>5</v>
      </c>
      <c r="B21" s="176" t="s">
        <v>635</v>
      </c>
      <c r="C21" s="176" t="s">
        <v>338</v>
      </c>
      <c r="D21" s="176" t="s">
        <v>2608</v>
      </c>
      <c r="E21" s="177">
        <v>1.5712903225806452</v>
      </c>
      <c r="F21" s="177">
        <v>1.2758387096774192E-2</v>
      </c>
      <c r="G21" s="177">
        <v>0.36432258064516132</v>
      </c>
    </row>
    <row r="22" spans="1:7" hidden="1" outlineLevel="2">
      <c r="A22" s="176" t="s">
        <v>5</v>
      </c>
      <c r="B22" s="176" t="s">
        <v>635</v>
      </c>
      <c r="C22" s="176" t="s">
        <v>339</v>
      </c>
      <c r="D22" s="176" t="s">
        <v>2609</v>
      </c>
      <c r="E22" s="177">
        <v>0</v>
      </c>
      <c r="F22" s="177">
        <v>0</v>
      </c>
      <c r="G22" s="177">
        <v>1.3907419354838709E-2</v>
      </c>
    </row>
    <row r="23" spans="1:7" hidden="1" outlineLevel="2">
      <c r="A23" s="176" t="s">
        <v>5</v>
      </c>
      <c r="B23" s="176" t="s">
        <v>635</v>
      </c>
      <c r="C23" s="176" t="s">
        <v>340</v>
      </c>
      <c r="D23" s="176" t="s">
        <v>2610</v>
      </c>
      <c r="E23" s="177">
        <v>0</v>
      </c>
      <c r="F23" s="177">
        <v>0</v>
      </c>
      <c r="G23" s="177">
        <v>3.359032258064516E-3</v>
      </c>
    </row>
    <row r="24" spans="1:7" hidden="1" outlineLevel="2">
      <c r="A24" s="176" t="s">
        <v>5</v>
      </c>
      <c r="B24" s="176" t="s">
        <v>635</v>
      </c>
      <c r="C24" s="176" t="s">
        <v>341</v>
      </c>
      <c r="D24" s="176" t="s">
        <v>2611</v>
      </c>
      <c r="E24" s="177">
        <v>5.5696774193548387E-4</v>
      </c>
      <c r="F24" s="177">
        <v>5.8835483870967743E-6</v>
      </c>
      <c r="G24" s="177">
        <v>1.182258064516129E-4</v>
      </c>
    </row>
    <row r="25" spans="1:7" hidden="1" outlineLevel="2">
      <c r="A25" s="176" t="s">
        <v>5</v>
      </c>
      <c r="B25" s="176" t="s">
        <v>635</v>
      </c>
      <c r="C25" s="176" t="s">
        <v>342</v>
      </c>
      <c r="D25" s="176" t="s">
        <v>2612</v>
      </c>
      <c r="E25" s="177">
        <v>2.702806451612903E-4</v>
      </c>
      <c r="F25" s="177">
        <v>3.2900000000000003E-6</v>
      </c>
      <c r="G25" s="177">
        <v>7.0112903225806453E-5</v>
      </c>
    </row>
    <row r="26" spans="1:7" hidden="1" outlineLevel="2">
      <c r="A26" s="176" t="s">
        <v>5</v>
      </c>
      <c r="B26" s="176" t="s">
        <v>635</v>
      </c>
      <c r="C26" s="176" t="s">
        <v>343</v>
      </c>
      <c r="D26" s="176" t="s">
        <v>2613</v>
      </c>
      <c r="E26" s="177">
        <v>1.9526451612903225E-2</v>
      </c>
      <c r="F26" s="177">
        <v>2.0566129032258064E-4</v>
      </c>
      <c r="G26" s="177">
        <v>5.7774193548387103E-3</v>
      </c>
    </row>
    <row r="27" spans="1:7" hidden="1" outlineLevel="2">
      <c r="A27" s="176" t="s">
        <v>5</v>
      </c>
      <c r="B27" s="176" t="s">
        <v>635</v>
      </c>
      <c r="C27" s="176" t="s">
        <v>344</v>
      </c>
      <c r="D27" s="176" t="s">
        <v>2614</v>
      </c>
      <c r="E27" s="177">
        <v>0.12766129032258064</v>
      </c>
      <c r="F27" s="177">
        <v>1.4028064516129033E-3</v>
      </c>
      <c r="G27" s="177">
        <v>4.0251612903225806E-2</v>
      </c>
    </row>
    <row r="28" spans="1:7" hidden="1" outlineLevel="2">
      <c r="A28" s="176" t="s">
        <v>5</v>
      </c>
      <c r="B28" s="176" t="s">
        <v>635</v>
      </c>
      <c r="C28" s="176" t="s">
        <v>345</v>
      </c>
      <c r="D28" s="176" t="s">
        <v>2615</v>
      </c>
      <c r="E28" s="177">
        <v>5.3999999999999998E-5</v>
      </c>
      <c r="F28" s="177">
        <v>5.3545161290322587E-7</v>
      </c>
      <c r="G28" s="177">
        <v>1.4901612903225805E-5</v>
      </c>
    </row>
    <row r="29" spans="1:7" hidden="1" outlineLevel="2">
      <c r="A29" s="176" t="s">
        <v>5</v>
      </c>
      <c r="B29" s="176" t="s">
        <v>635</v>
      </c>
      <c r="C29" s="176" t="s">
        <v>346</v>
      </c>
      <c r="D29" s="176" t="s">
        <v>2616</v>
      </c>
      <c r="E29" s="177">
        <v>8.4967741935483869E-4</v>
      </c>
      <c r="F29" s="177">
        <v>8.4251612903225809E-6</v>
      </c>
      <c r="G29" s="177">
        <v>2.4624838709677419E-4</v>
      </c>
    </row>
    <row r="30" spans="1:7" hidden="1" outlineLevel="2">
      <c r="A30" s="176" t="s">
        <v>5</v>
      </c>
      <c r="B30" s="176" t="s">
        <v>635</v>
      </c>
      <c r="C30" s="176" t="s">
        <v>347</v>
      </c>
      <c r="D30" s="176" t="s">
        <v>2617</v>
      </c>
      <c r="E30" s="177">
        <v>1.9209354838709676E-2</v>
      </c>
      <c r="F30" s="177">
        <v>1.0683870967741935E-4</v>
      </c>
      <c r="G30" s="177">
        <v>4.8700000000000002E-3</v>
      </c>
    </row>
    <row r="31" spans="1:7" hidden="1" outlineLevel="2">
      <c r="A31" s="176" t="s">
        <v>5</v>
      </c>
      <c r="B31" s="176" t="s">
        <v>635</v>
      </c>
      <c r="C31" s="176" t="s">
        <v>348</v>
      </c>
      <c r="D31" s="176" t="s">
        <v>2618</v>
      </c>
      <c r="E31" s="177">
        <v>0.24006129032258067</v>
      </c>
      <c r="F31" s="177">
        <v>3.121290322580645E-3</v>
      </c>
      <c r="G31" s="177">
        <v>2.7717419354838711E-2</v>
      </c>
    </row>
    <row r="32" spans="1:7" hidden="1" outlineLevel="2">
      <c r="A32" s="176" t="s">
        <v>5</v>
      </c>
      <c r="B32" s="176" t="s">
        <v>635</v>
      </c>
      <c r="C32" s="176" t="s">
        <v>349</v>
      </c>
      <c r="D32" s="176" t="s">
        <v>2619</v>
      </c>
      <c r="E32" s="177">
        <v>2.6888709677419356</v>
      </c>
      <c r="F32" s="177">
        <v>2.7717419354838711E-2</v>
      </c>
      <c r="G32" s="177">
        <v>0.30587096774193545</v>
      </c>
    </row>
    <row r="33" spans="1:7" hidden="1" outlineLevel="2">
      <c r="A33" s="176" t="s">
        <v>5</v>
      </c>
      <c r="B33" s="176" t="s">
        <v>635</v>
      </c>
      <c r="C33" s="176" t="s">
        <v>350</v>
      </c>
      <c r="D33" s="176" t="s">
        <v>2620</v>
      </c>
      <c r="E33" s="177">
        <v>0.95429032258064506</v>
      </c>
      <c r="F33" s="177">
        <v>7.294516129032258E-3</v>
      </c>
      <c r="G33" s="177">
        <v>2.4351290322580644E-2</v>
      </c>
    </row>
    <row r="34" spans="1:7" hidden="1" outlineLevel="2">
      <c r="A34" s="176" t="s">
        <v>5</v>
      </c>
      <c r="B34" s="176" t="s">
        <v>635</v>
      </c>
      <c r="C34" s="176" t="s">
        <v>351</v>
      </c>
      <c r="D34" s="176" t="s">
        <v>2621</v>
      </c>
      <c r="E34" s="177">
        <v>0.34183870967741936</v>
      </c>
      <c r="F34" s="177">
        <v>3.4935483870967739E-3</v>
      </c>
      <c r="G34" s="177">
        <v>1.5557741935483871E-2</v>
      </c>
    </row>
    <row r="35" spans="1:7" hidden="1" outlineLevel="2">
      <c r="A35" s="176" t="s">
        <v>5</v>
      </c>
      <c r="B35" s="176" t="s">
        <v>635</v>
      </c>
      <c r="C35" s="176" t="s">
        <v>352</v>
      </c>
      <c r="D35" s="176" t="s">
        <v>2622</v>
      </c>
      <c r="E35" s="177">
        <v>4.6583870967741935E-2</v>
      </c>
      <c r="F35" s="177">
        <v>6.2083870967741934E-4</v>
      </c>
      <c r="G35" s="177">
        <v>1.3870967741935482E-3</v>
      </c>
    </row>
    <row r="36" spans="1:7" hidden="1" outlineLevel="2">
      <c r="A36" s="176" t="s">
        <v>5</v>
      </c>
      <c r="B36" s="176" t="s">
        <v>635</v>
      </c>
      <c r="C36" s="176" t="s">
        <v>353</v>
      </c>
      <c r="D36" s="176" t="s">
        <v>2623</v>
      </c>
      <c r="E36" s="177">
        <v>4.0548387096774193E-4</v>
      </c>
      <c r="F36" s="177">
        <v>4.2548387096774197E-6</v>
      </c>
      <c r="G36" s="177">
        <v>1.3256129032258065E-5</v>
      </c>
    </row>
    <row r="37" spans="1:7" hidden="1" outlineLevel="2">
      <c r="A37" s="176" t="s">
        <v>5</v>
      </c>
      <c r="B37" s="176" t="s">
        <v>635</v>
      </c>
      <c r="C37" s="176" t="s">
        <v>354</v>
      </c>
      <c r="D37" s="176" t="s">
        <v>2624</v>
      </c>
      <c r="E37" s="177">
        <v>8.4809677419354842E-2</v>
      </c>
      <c r="F37" s="177">
        <v>9.7600000000000009E-4</v>
      </c>
      <c r="G37" s="177">
        <v>4.9103225806451612E-3</v>
      </c>
    </row>
    <row r="38" spans="1:7" hidden="1" outlineLevel="2">
      <c r="A38" s="176" t="s">
        <v>5</v>
      </c>
      <c r="B38" s="176" t="s">
        <v>635</v>
      </c>
      <c r="C38" s="176" t="s">
        <v>355</v>
      </c>
      <c r="D38" s="176" t="s">
        <v>2625</v>
      </c>
      <c r="E38" s="177">
        <v>8.1961290322580649E-2</v>
      </c>
      <c r="F38" s="177">
        <v>9.0525806451612902E-4</v>
      </c>
      <c r="G38" s="177">
        <v>2.2128387096774197E-3</v>
      </c>
    </row>
    <row r="39" spans="1:7" hidden="1" outlineLevel="2">
      <c r="A39" s="176" t="s">
        <v>5</v>
      </c>
      <c r="B39" s="176" t="s">
        <v>635</v>
      </c>
      <c r="C39" s="176" t="s">
        <v>356</v>
      </c>
      <c r="D39" s="176" t="s">
        <v>2626</v>
      </c>
      <c r="E39" s="177">
        <v>0.18050645161290321</v>
      </c>
      <c r="F39" s="177">
        <v>2.0209354838709678E-3</v>
      </c>
      <c r="G39" s="177">
        <v>7.7429032258064514E-3</v>
      </c>
    </row>
    <row r="40" spans="1:7" hidden="1" outlineLevel="2">
      <c r="A40" s="176" t="s">
        <v>5</v>
      </c>
      <c r="B40" s="176" t="s">
        <v>635</v>
      </c>
      <c r="C40" s="176" t="s">
        <v>357</v>
      </c>
      <c r="D40" s="176" t="s">
        <v>2627</v>
      </c>
      <c r="E40" s="177">
        <v>7.4796774193548396E-2</v>
      </c>
      <c r="F40" s="177">
        <v>7.6496774193548383E-4</v>
      </c>
      <c r="G40" s="177">
        <v>2.7665806451612905E-3</v>
      </c>
    </row>
    <row r="41" spans="1:7" hidden="1" outlineLevel="2">
      <c r="A41" s="176" t="s">
        <v>5</v>
      </c>
      <c r="B41" s="176" t="s">
        <v>635</v>
      </c>
      <c r="C41" s="176" t="s">
        <v>358</v>
      </c>
      <c r="D41" s="176" t="s">
        <v>2628</v>
      </c>
      <c r="E41" s="177">
        <v>3.716451612903226E-3</v>
      </c>
      <c r="F41" s="177">
        <v>3.8848387096774189E-5</v>
      </c>
      <c r="G41" s="177">
        <v>1.6310322580645163E-4</v>
      </c>
    </row>
    <row r="42" spans="1:7" hidden="1" outlineLevel="2">
      <c r="A42" s="176" t="s">
        <v>5</v>
      </c>
      <c r="B42" s="176" t="s">
        <v>635</v>
      </c>
      <c r="C42" s="176" t="s">
        <v>359</v>
      </c>
      <c r="D42" s="176" t="s">
        <v>2629</v>
      </c>
      <c r="E42" s="177">
        <v>0.13886129032258065</v>
      </c>
      <c r="F42" s="177">
        <v>1.9449032258064517E-3</v>
      </c>
      <c r="G42" s="177">
        <v>5.18741935483871E-3</v>
      </c>
    </row>
    <row r="43" spans="1:7" hidden="1" outlineLevel="2">
      <c r="A43" s="176" t="s">
        <v>5</v>
      </c>
      <c r="B43" s="176" t="s">
        <v>635</v>
      </c>
      <c r="C43" s="176" t="s">
        <v>360</v>
      </c>
      <c r="D43" s="176" t="s">
        <v>2630</v>
      </c>
      <c r="E43" s="177">
        <v>4.2538709677419358E-2</v>
      </c>
      <c r="F43" s="177">
        <v>8.2896774193548387E-4</v>
      </c>
      <c r="G43" s="177">
        <v>3.1511290322580642E-3</v>
      </c>
    </row>
    <row r="44" spans="1:7" hidden="1" outlineLevel="2">
      <c r="A44" s="176" t="s">
        <v>5</v>
      </c>
      <c r="B44" s="176" t="s">
        <v>635</v>
      </c>
      <c r="C44" s="176" t="s">
        <v>361</v>
      </c>
      <c r="D44" s="176" t="s">
        <v>2631</v>
      </c>
      <c r="E44" s="177">
        <v>0.32126451612903223</v>
      </c>
      <c r="F44" s="177">
        <v>2.7411290322580644E-3</v>
      </c>
      <c r="G44" s="177">
        <v>7.8919354838709686E-3</v>
      </c>
    </row>
    <row r="45" spans="1:7" hidden="1" outlineLevel="2">
      <c r="A45" s="176" t="s">
        <v>5</v>
      </c>
      <c r="B45" s="176" t="s">
        <v>635</v>
      </c>
      <c r="C45" s="176" t="s">
        <v>362</v>
      </c>
      <c r="D45" s="176" t="s">
        <v>2632</v>
      </c>
      <c r="E45" s="177">
        <v>0.17833870967741935</v>
      </c>
      <c r="F45" s="177">
        <v>1.8629999999999999E-3</v>
      </c>
      <c r="G45" s="177">
        <v>1.0064516129032258E-2</v>
      </c>
    </row>
    <row r="46" spans="1:7" hidden="1" outlineLevel="2">
      <c r="A46" s="176" t="s">
        <v>5</v>
      </c>
      <c r="B46" s="176" t="s">
        <v>635</v>
      </c>
      <c r="C46" s="176" t="s">
        <v>363</v>
      </c>
      <c r="D46" s="176" t="s">
        <v>2633</v>
      </c>
      <c r="E46" s="177">
        <v>6.9767741935483872E-3</v>
      </c>
      <c r="F46" s="177">
        <v>3.5867741935483873E-4</v>
      </c>
      <c r="G46" s="177">
        <v>2.983193548387097E-4</v>
      </c>
    </row>
    <row r="47" spans="1:7" hidden="1" outlineLevel="2">
      <c r="A47" s="176" t="s">
        <v>5</v>
      </c>
      <c r="B47" s="176" t="s">
        <v>635</v>
      </c>
      <c r="C47" s="176" t="s">
        <v>364</v>
      </c>
      <c r="D47" s="176" t="s">
        <v>2634</v>
      </c>
      <c r="E47" s="177">
        <v>2.0627096774193547E-2</v>
      </c>
      <c r="F47" s="177">
        <v>2.4903225806451615E-4</v>
      </c>
      <c r="G47" s="177">
        <v>7.3206451612903224E-4</v>
      </c>
    </row>
    <row r="48" spans="1:7" hidden="1" outlineLevel="2">
      <c r="A48" s="176" t="s">
        <v>5</v>
      </c>
      <c r="B48" s="176" t="s">
        <v>635</v>
      </c>
      <c r="C48" s="176" t="s">
        <v>365</v>
      </c>
      <c r="D48" s="176" t="s">
        <v>2635</v>
      </c>
      <c r="E48" s="177">
        <v>7.620322580645161E-3</v>
      </c>
      <c r="F48" s="177">
        <v>4.7996774193548384E-4</v>
      </c>
      <c r="G48" s="177">
        <v>3.4087096774193548E-4</v>
      </c>
    </row>
    <row r="49" spans="1:7" hidden="1" outlineLevel="2">
      <c r="A49" s="176" t="s">
        <v>5</v>
      </c>
      <c r="B49" s="176" t="s">
        <v>635</v>
      </c>
      <c r="C49" s="176" t="s">
        <v>366</v>
      </c>
      <c r="D49" s="176" t="s">
        <v>2636</v>
      </c>
      <c r="E49" s="177">
        <v>1.2305483870967741E-2</v>
      </c>
      <c r="F49" s="177">
        <v>7.9206451612903229E-4</v>
      </c>
      <c r="G49" s="177">
        <v>5.3161290322580653E-4</v>
      </c>
    </row>
    <row r="50" spans="1:7" hidden="1" outlineLevel="2">
      <c r="A50" s="176" t="s">
        <v>5</v>
      </c>
      <c r="B50" s="176" t="s">
        <v>635</v>
      </c>
      <c r="C50" s="176" t="s">
        <v>367</v>
      </c>
      <c r="D50" s="176" t="s">
        <v>2637</v>
      </c>
      <c r="E50" s="177">
        <v>0.11081612903225806</v>
      </c>
      <c r="F50" s="177">
        <v>1.0790967741935486E-3</v>
      </c>
      <c r="G50" s="177">
        <v>2.8418709677419354E-3</v>
      </c>
    </row>
    <row r="51" spans="1:7" hidden="1" outlineLevel="2">
      <c r="A51" s="176" t="s">
        <v>5</v>
      </c>
      <c r="B51" s="176" t="s">
        <v>635</v>
      </c>
      <c r="C51" s="176" t="s">
        <v>368</v>
      </c>
      <c r="D51" s="176" t="s">
        <v>2638</v>
      </c>
      <c r="E51" s="177">
        <v>5.4174193548387095E-2</v>
      </c>
      <c r="F51" s="177">
        <v>1.5170645161290324E-3</v>
      </c>
      <c r="G51" s="177">
        <v>1.9227096774193546E-3</v>
      </c>
    </row>
    <row r="52" spans="1:7" hidden="1" outlineLevel="2">
      <c r="A52" s="176" t="s">
        <v>5</v>
      </c>
      <c r="B52" s="176" t="s">
        <v>635</v>
      </c>
      <c r="C52" s="176" t="s">
        <v>369</v>
      </c>
      <c r="D52" s="176" t="s">
        <v>2639</v>
      </c>
      <c r="E52" s="177">
        <v>2.8953548387096774E-2</v>
      </c>
      <c r="F52" s="177">
        <v>3.1360645161290318E-4</v>
      </c>
      <c r="G52" s="177">
        <v>1.487E-3</v>
      </c>
    </row>
    <row r="53" spans="1:7" hidden="1" outlineLevel="2">
      <c r="A53" s="176" t="s">
        <v>5</v>
      </c>
      <c r="B53" s="176" t="s">
        <v>635</v>
      </c>
      <c r="C53" s="176" t="s">
        <v>370</v>
      </c>
      <c r="D53" s="176" t="s">
        <v>2640</v>
      </c>
      <c r="E53" s="177">
        <v>8.4938709677419358E-3</v>
      </c>
      <c r="F53" s="177">
        <v>5.65258064516129E-4</v>
      </c>
      <c r="G53" s="177">
        <v>4.0477419354838711E-4</v>
      </c>
    </row>
    <row r="54" spans="1:7" hidden="1" outlineLevel="2">
      <c r="A54" s="176" t="s">
        <v>5</v>
      </c>
      <c r="B54" s="176" t="s">
        <v>635</v>
      </c>
      <c r="C54" s="176" t="s">
        <v>371</v>
      </c>
      <c r="D54" s="176" t="s">
        <v>2641</v>
      </c>
      <c r="E54" s="177">
        <v>5.1693548387096777E-2</v>
      </c>
      <c r="F54" s="177">
        <v>2.200548387096774E-3</v>
      </c>
      <c r="G54" s="177">
        <v>2.191677419354839E-3</v>
      </c>
    </row>
    <row r="55" spans="1:7" hidden="1" outlineLevel="2">
      <c r="A55" s="176" t="s">
        <v>5</v>
      </c>
      <c r="B55" s="176" t="s">
        <v>635</v>
      </c>
      <c r="C55" s="176" t="s">
        <v>372</v>
      </c>
      <c r="D55" s="176" t="s">
        <v>2642</v>
      </c>
      <c r="E55" s="177">
        <v>7.5464516129032252E-2</v>
      </c>
      <c r="F55" s="177">
        <v>4.804516129032258E-3</v>
      </c>
      <c r="G55" s="177">
        <v>3.1769032258064517E-3</v>
      </c>
    </row>
    <row r="56" spans="1:7" hidden="1" outlineLevel="2">
      <c r="A56" s="176" t="s">
        <v>5</v>
      </c>
      <c r="B56" s="176" t="s">
        <v>635</v>
      </c>
      <c r="C56" s="176" t="s">
        <v>373</v>
      </c>
      <c r="D56" s="176" t="s">
        <v>2643</v>
      </c>
      <c r="E56" s="177">
        <v>2.9800322580645161E-2</v>
      </c>
      <c r="F56" s="177">
        <v>6.5416129032258065E-4</v>
      </c>
      <c r="G56" s="177">
        <v>1.0805483870967741E-3</v>
      </c>
    </row>
    <row r="57" spans="1:7" hidden="1" outlineLevel="2">
      <c r="A57" s="176" t="s">
        <v>5</v>
      </c>
      <c r="B57" s="176" t="s">
        <v>635</v>
      </c>
      <c r="C57" s="176" t="s">
        <v>374</v>
      </c>
      <c r="D57" s="176" t="s">
        <v>2644</v>
      </c>
      <c r="E57" s="177">
        <v>8.4158064516129033E-2</v>
      </c>
      <c r="F57" s="177">
        <v>1.0537741935483871E-3</v>
      </c>
      <c r="G57" s="177">
        <v>4.9067741935483866E-3</v>
      </c>
    </row>
    <row r="58" spans="1:7" hidden="1" outlineLevel="2">
      <c r="A58" s="176" t="s">
        <v>5</v>
      </c>
      <c r="B58" s="176" t="s">
        <v>635</v>
      </c>
      <c r="C58" s="176" t="s">
        <v>375</v>
      </c>
      <c r="D58" s="176" t="s">
        <v>2645</v>
      </c>
      <c r="E58" s="177">
        <v>3.7387096774193548E-3</v>
      </c>
      <c r="F58" s="177">
        <v>1.4001612903225805E-4</v>
      </c>
      <c r="G58" s="177">
        <v>1.4850645161290321E-4</v>
      </c>
    </row>
    <row r="59" spans="1:7" hidden="1" outlineLevel="2">
      <c r="A59" s="176" t="s">
        <v>5</v>
      </c>
      <c r="B59" s="176" t="s">
        <v>635</v>
      </c>
      <c r="C59" s="176" t="s">
        <v>376</v>
      </c>
      <c r="D59" s="176" t="s">
        <v>2646</v>
      </c>
      <c r="E59" s="177">
        <v>3.8041935483870966E-3</v>
      </c>
      <c r="F59" s="177">
        <v>3.8325806451612903E-5</v>
      </c>
      <c r="G59" s="177">
        <v>1.1941935483870967E-4</v>
      </c>
    </row>
    <row r="60" spans="1:7" hidden="1" outlineLevel="2">
      <c r="A60" s="176" t="s">
        <v>5</v>
      </c>
      <c r="B60" s="176" t="s">
        <v>635</v>
      </c>
      <c r="C60" s="176" t="s">
        <v>377</v>
      </c>
      <c r="D60" s="176" t="s">
        <v>2647</v>
      </c>
      <c r="E60" s="177">
        <v>2.4668709677419355E-3</v>
      </c>
      <c r="F60" s="177">
        <v>1.6795806451612902E-4</v>
      </c>
      <c r="G60" s="177">
        <v>1.0500967741935483E-4</v>
      </c>
    </row>
    <row r="61" spans="1:7" hidden="1" outlineLevel="2">
      <c r="A61" s="176" t="s">
        <v>5</v>
      </c>
      <c r="B61" s="176" t="s">
        <v>635</v>
      </c>
      <c r="C61" s="176" t="s">
        <v>378</v>
      </c>
      <c r="D61" s="176" t="s">
        <v>2648</v>
      </c>
      <c r="E61" s="177">
        <v>4.1361290322580642</v>
      </c>
      <c r="F61" s="177">
        <v>3.9322580645161295E-2</v>
      </c>
      <c r="G61" s="177">
        <v>0.4912258064516129</v>
      </c>
    </row>
    <row r="62" spans="1:7" hidden="1" outlineLevel="2">
      <c r="A62" s="176" t="s">
        <v>5</v>
      </c>
      <c r="B62" s="176" t="s">
        <v>635</v>
      </c>
      <c r="C62" s="176" t="s">
        <v>379</v>
      </c>
      <c r="D62" s="176" t="s">
        <v>2649</v>
      </c>
      <c r="E62" s="177">
        <v>3.7519354838709678</v>
      </c>
      <c r="F62" s="177">
        <v>4.7012903225806452E-2</v>
      </c>
      <c r="G62" s="177">
        <v>0.37316129032258061</v>
      </c>
    </row>
    <row r="63" spans="1:7" hidden="1" outlineLevel="2">
      <c r="A63" s="176" t="s">
        <v>5</v>
      </c>
      <c r="B63" s="176" t="s">
        <v>635</v>
      </c>
      <c r="C63" s="176" t="s">
        <v>380</v>
      </c>
      <c r="D63" s="176" t="s">
        <v>2650</v>
      </c>
      <c r="E63" s="177">
        <v>0.34706451612903227</v>
      </c>
      <c r="F63" s="177">
        <v>3.3054838709677421E-3</v>
      </c>
      <c r="G63" s="177">
        <v>4.1464516129032264E-2</v>
      </c>
    </row>
    <row r="64" spans="1:7" hidden="1" outlineLevel="2">
      <c r="A64" s="176" t="s">
        <v>5</v>
      </c>
      <c r="B64" s="176" t="s">
        <v>635</v>
      </c>
      <c r="C64" s="176" t="s">
        <v>381</v>
      </c>
      <c r="D64" s="176" t="s">
        <v>2651</v>
      </c>
      <c r="E64" s="177">
        <v>2.4592903225806451</v>
      </c>
      <c r="F64" s="177">
        <v>2.5413225806451615E-2</v>
      </c>
      <c r="G64" s="177">
        <v>0.22337419354838708</v>
      </c>
    </row>
    <row r="65" spans="1:7" hidden="1" outlineLevel="2">
      <c r="A65" s="176" t="s">
        <v>5</v>
      </c>
      <c r="B65" s="176" t="s">
        <v>635</v>
      </c>
      <c r="C65" s="176" t="s">
        <v>382</v>
      </c>
      <c r="D65" s="176" t="s">
        <v>2652</v>
      </c>
      <c r="E65" s="177">
        <v>1.9864193548387095E-2</v>
      </c>
      <c r="F65" s="177">
        <v>2.0646774193548386E-4</v>
      </c>
      <c r="G65" s="177">
        <v>2.5194838709677423E-3</v>
      </c>
    </row>
    <row r="66" spans="1:7" hidden="1" outlineLevel="2">
      <c r="A66" s="176" t="s">
        <v>5</v>
      </c>
      <c r="B66" s="176" t="s">
        <v>635</v>
      </c>
      <c r="C66" s="176" t="s">
        <v>383</v>
      </c>
      <c r="D66" s="176" t="s">
        <v>2653</v>
      </c>
      <c r="E66" s="177">
        <v>0.10237096774193549</v>
      </c>
      <c r="F66" s="177">
        <v>1.1293870967741936E-3</v>
      </c>
      <c r="G66" s="177">
        <v>7.6322580645161288E-3</v>
      </c>
    </row>
    <row r="67" spans="1:7" hidden="1" outlineLevel="2">
      <c r="A67" s="176" t="s">
        <v>5</v>
      </c>
      <c r="B67" s="176" t="s">
        <v>635</v>
      </c>
      <c r="C67" s="176" t="s">
        <v>384</v>
      </c>
      <c r="D67" s="176" t="s">
        <v>2654</v>
      </c>
      <c r="E67" s="177">
        <v>3.7874193548387093E-2</v>
      </c>
      <c r="F67" s="177">
        <v>3.9406451612903221E-4</v>
      </c>
      <c r="G67" s="177">
        <v>4.6654838709677422E-3</v>
      </c>
    </row>
    <row r="68" spans="1:7" hidden="1" outlineLevel="2">
      <c r="A68" s="176" t="s">
        <v>5</v>
      </c>
      <c r="B68" s="176" t="s">
        <v>635</v>
      </c>
      <c r="C68" s="176" t="s">
        <v>385</v>
      </c>
      <c r="D68" s="176" t="s">
        <v>2655</v>
      </c>
      <c r="E68" s="177">
        <v>4.3438709677419354</v>
      </c>
      <c r="F68" s="177">
        <v>6.0822580645161287E-2</v>
      </c>
      <c r="G68" s="177">
        <v>0.16311290322580643</v>
      </c>
    </row>
    <row r="69" spans="1:7" hidden="1" outlineLevel="2">
      <c r="A69" s="176" t="s">
        <v>5</v>
      </c>
      <c r="B69" s="176" t="s">
        <v>635</v>
      </c>
      <c r="C69" s="176" t="s">
        <v>386</v>
      </c>
      <c r="D69" s="176" t="s">
        <v>2656</v>
      </c>
      <c r="E69" s="177">
        <v>0</v>
      </c>
      <c r="F69" s="177">
        <v>0</v>
      </c>
      <c r="G69" s="177">
        <v>2.6305806451612904E-2</v>
      </c>
    </row>
    <row r="70" spans="1:7" hidden="1" outlineLevel="2">
      <c r="A70" s="176" t="s">
        <v>5</v>
      </c>
      <c r="B70" s="176" t="s">
        <v>635</v>
      </c>
      <c r="C70" s="176" t="s">
        <v>387</v>
      </c>
      <c r="D70" s="176" t="s">
        <v>2657</v>
      </c>
      <c r="E70" s="177">
        <v>0</v>
      </c>
      <c r="F70" s="177">
        <v>0</v>
      </c>
      <c r="G70" s="177">
        <v>6.6925806451612899E-3</v>
      </c>
    </row>
    <row r="71" spans="1:7" hidden="1" outlineLevel="2">
      <c r="A71" s="176" t="s">
        <v>5</v>
      </c>
      <c r="B71" s="176" t="s">
        <v>635</v>
      </c>
      <c r="C71" s="176" t="s">
        <v>388</v>
      </c>
      <c r="D71" s="176" t="s">
        <v>2658</v>
      </c>
      <c r="E71" s="177">
        <v>0.80425806451612902</v>
      </c>
      <c r="F71" s="177">
        <v>8.4803225806451624E-3</v>
      </c>
      <c r="G71" s="177">
        <v>4.8983870967741934E-2</v>
      </c>
    </row>
    <row r="72" spans="1:7" hidden="1" outlineLevel="2">
      <c r="A72" s="176" t="s">
        <v>5</v>
      </c>
      <c r="B72" s="176" t="s">
        <v>635</v>
      </c>
      <c r="C72" s="176" t="s">
        <v>389</v>
      </c>
      <c r="D72" s="176" t="s">
        <v>2659</v>
      </c>
      <c r="E72" s="177">
        <v>0.57703225806451619</v>
      </c>
      <c r="F72" s="177">
        <v>5.763870967741936E-3</v>
      </c>
      <c r="G72" s="177">
        <v>1.6386129032258067E-2</v>
      </c>
    </row>
    <row r="73" spans="1:7" hidden="1" outlineLevel="2">
      <c r="A73" s="176" t="s">
        <v>5</v>
      </c>
      <c r="B73" s="176" t="s">
        <v>635</v>
      </c>
      <c r="C73" s="176" t="s">
        <v>390</v>
      </c>
      <c r="D73" s="176" t="s">
        <v>2660</v>
      </c>
      <c r="E73" s="177">
        <v>0.74654838709677418</v>
      </c>
      <c r="F73" s="177">
        <v>7.7696774193548382E-3</v>
      </c>
      <c r="G73" s="177">
        <v>2.7041612903225806E-2</v>
      </c>
    </row>
    <row r="74" spans="1:7" hidden="1" outlineLevel="2">
      <c r="A74" s="176" t="s">
        <v>5</v>
      </c>
      <c r="B74" s="176" t="s">
        <v>635</v>
      </c>
      <c r="C74" s="176" t="s">
        <v>391</v>
      </c>
      <c r="D74" s="176" t="s">
        <v>2661</v>
      </c>
      <c r="E74" s="177">
        <v>0.3037258064516129</v>
      </c>
      <c r="F74" s="177">
        <v>2.9990645161290324E-3</v>
      </c>
      <c r="G74" s="177">
        <v>2.7413548387096774E-2</v>
      </c>
    </row>
    <row r="75" spans="1:7" hidden="1" outlineLevel="2">
      <c r="A75" s="176" t="s">
        <v>5</v>
      </c>
      <c r="B75" s="176" t="s">
        <v>635</v>
      </c>
      <c r="C75" s="176" t="s">
        <v>392</v>
      </c>
      <c r="D75" s="176" t="s">
        <v>2662</v>
      </c>
      <c r="E75" s="177">
        <v>10.759032258064515</v>
      </c>
      <c r="F75" s="177">
        <v>0.11381612903225807</v>
      </c>
      <c r="G75" s="177">
        <v>0.50845161290322582</v>
      </c>
    </row>
    <row r="76" spans="1:7" hidden="1" outlineLevel="2">
      <c r="A76" s="176" t="s">
        <v>5</v>
      </c>
      <c r="B76" s="176" t="s">
        <v>635</v>
      </c>
      <c r="C76" s="176" t="s">
        <v>393</v>
      </c>
      <c r="D76" s="176" t="s">
        <v>2663</v>
      </c>
      <c r="E76" s="177">
        <v>7.8451612903225802</v>
      </c>
      <c r="F76" s="177">
        <v>7.833548387096774E-2</v>
      </c>
      <c r="G76" s="177">
        <v>0.20849032258064515</v>
      </c>
    </row>
    <row r="77" spans="1:7" hidden="1" outlineLevel="2">
      <c r="A77" s="176" t="s">
        <v>5</v>
      </c>
      <c r="B77" s="176" t="s">
        <v>635</v>
      </c>
      <c r="C77" s="176" t="s">
        <v>394</v>
      </c>
      <c r="D77" s="176" t="s">
        <v>2664</v>
      </c>
      <c r="E77" s="177">
        <v>0.87270967741935479</v>
      </c>
      <c r="F77" s="177">
        <v>1.4220967741935485E-2</v>
      </c>
      <c r="G77" s="177">
        <v>2.3763548387096777E-2</v>
      </c>
    </row>
    <row r="78" spans="1:7" hidden="1" outlineLevel="2">
      <c r="A78" s="176" t="s">
        <v>5</v>
      </c>
      <c r="B78" s="176" t="s">
        <v>635</v>
      </c>
      <c r="C78" s="176" t="s">
        <v>395</v>
      </c>
      <c r="D78" s="176" t="s">
        <v>2665</v>
      </c>
      <c r="E78" s="177">
        <v>22.200322580645164</v>
      </c>
      <c r="F78" s="177">
        <v>0.23565161290322581</v>
      </c>
      <c r="G78" s="177">
        <v>0.72393548387096773</v>
      </c>
    </row>
    <row r="79" spans="1:7" hidden="1" outlineLevel="2">
      <c r="A79" s="176" t="s">
        <v>5</v>
      </c>
      <c r="B79" s="176" t="s">
        <v>635</v>
      </c>
      <c r="C79" s="176" t="s">
        <v>396</v>
      </c>
      <c r="D79" s="176" t="s">
        <v>2666</v>
      </c>
      <c r="E79" s="177">
        <v>0.42003225806451616</v>
      </c>
      <c r="F79" s="177">
        <v>4.0925806451612909E-3</v>
      </c>
      <c r="G79" s="177">
        <v>2.8731612903225807E-2</v>
      </c>
    </row>
    <row r="80" spans="1:7" hidden="1" outlineLevel="2">
      <c r="A80" s="176" t="s">
        <v>5</v>
      </c>
      <c r="B80" s="176" t="s">
        <v>635</v>
      </c>
      <c r="C80" s="176" t="s">
        <v>397</v>
      </c>
      <c r="D80" s="176" t="s">
        <v>2667</v>
      </c>
      <c r="E80" s="177">
        <v>0.87706451612903225</v>
      </c>
      <c r="F80" s="177">
        <v>8.6390322580645156E-3</v>
      </c>
      <c r="G80" s="177">
        <v>5.9645161290322581E-2</v>
      </c>
    </row>
    <row r="81" spans="1:7" hidden="1" outlineLevel="2">
      <c r="A81" s="176" t="s">
        <v>5</v>
      </c>
      <c r="B81" s="176" t="s">
        <v>635</v>
      </c>
      <c r="C81" s="176" t="s">
        <v>398</v>
      </c>
      <c r="D81" s="176" t="s">
        <v>2668</v>
      </c>
      <c r="E81" s="177">
        <v>1.0284516129032259E-3</v>
      </c>
      <c r="F81" s="177">
        <v>1.0026129032258065E-5</v>
      </c>
      <c r="G81" s="177">
        <v>2.6966451612903225E-5</v>
      </c>
    </row>
    <row r="82" spans="1:7" hidden="1" outlineLevel="2">
      <c r="A82" s="176" t="s">
        <v>5</v>
      </c>
      <c r="B82" s="176" t="s">
        <v>635</v>
      </c>
      <c r="C82" s="176" t="s">
        <v>399</v>
      </c>
      <c r="D82" s="176" t="s">
        <v>2669</v>
      </c>
      <c r="E82" s="177">
        <v>1.6436129032258065E-3</v>
      </c>
      <c r="F82" s="177">
        <v>6.0935483870967747E-5</v>
      </c>
      <c r="G82" s="177">
        <v>5.4348387096774193E-5</v>
      </c>
    </row>
    <row r="83" spans="1:7" hidden="1" outlineLevel="2">
      <c r="A83" s="176" t="s">
        <v>5</v>
      </c>
      <c r="B83" s="176" t="s">
        <v>635</v>
      </c>
      <c r="C83" s="176" t="s">
        <v>400</v>
      </c>
      <c r="D83" s="176" t="s">
        <v>2670</v>
      </c>
      <c r="E83" s="177">
        <v>1.2353225806451613E-5</v>
      </c>
      <c r="F83" s="177">
        <v>8.5548387096774196E-7</v>
      </c>
      <c r="G83" s="177">
        <v>6.8441935483870965E-7</v>
      </c>
    </row>
    <row r="84" spans="1:7" hidden="1" outlineLevel="2">
      <c r="A84" s="176" t="s">
        <v>5</v>
      </c>
      <c r="B84" s="176" t="s">
        <v>635</v>
      </c>
      <c r="C84" s="176" t="s">
        <v>401</v>
      </c>
      <c r="D84" s="176" t="s">
        <v>2671</v>
      </c>
      <c r="E84" s="177">
        <v>1.3340967741935484E-3</v>
      </c>
      <c r="F84" s="177">
        <v>9.2383870967741938E-5</v>
      </c>
      <c r="G84" s="177">
        <v>8.5580645161290321E-5</v>
      </c>
    </row>
    <row r="85" spans="1:7" hidden="1" outlineLevel="2">
      <c r="A85" s="176" t="s">
        <v>5</v>
      </c>
      <c r="B85" s="176" t="s">
        <v>635</v>
      </c>
      <c r="C85" s="176" t="s">
        <v>402</v>
      </c>
      <c r="D85" s="176" t="s">
        <v>2672</v>
      </c>
      <c r="E85" s="177">
        <v>8.9670967741935486E-4</v>
      </c>
      <c r="F85" s="177">
        <v>9.3861290322580648E-6</v>
      </c>
      <c r="G85" s="177">
        <v>2.7820967741935481E-5</v>
      </c>
    </row>
    <row r="86" spans="1:7" hidden="1" outlineLevel="2">
      <c r="A86" s="176" t="s">
        <v>5</v>
      </c>
      <c r="B86" s="176" t="s">
        <v>635</v>
      </c>
      <c r="C86" s="176" t="s">
        <v>403</v>
      </c>
      <c r="D86" s="176" t="s">
        <v>2673</v>
      </c>
      <c r="E86" s="177">
        <v>8.4551612903225812E-3</v>
      </c>
      <c r="F86" s="177">
        <v>1.6029354838709676E-4</v>
      </c>
      <c r="G86" s="177">
        <v>4.3080645161290326E-4</v>
      </c>
    </row>
    <row r="87" spans="1:7" hidden="1" outlineLevel="2">
      <c r="A87" s="176" t="s">
        <v>5</v>
      </c>
      <c r="B87" s="176" t="s">
        <v>635</v>
      </c>
      <c r="C87" s="176" t="s">
        <v>404</v>
      </c>
      <c r="D87" s="176" t="s">
        <v>2674</v>
      </c>
      <c r="E87" s="177">
        <v>2.8118387096774191E-2</v>
      </c>
      <c r="F87" s="177">
        <v>2.1369354838709679E-4</v>
      </c>
      <c r="G87" s="177">
        <v>1.1105806451612904E-3</v>
      </c>
    </row>
    <row r="88" spans="1:7" hidden="1" outlineLevel="2">
      <c r="A88" s="176" t="s">
        <v>5</v>
      </c>
      <c r="B88" s="176" t="s">
        <v>635</v>
      </c>
      <c r="C88" s="176" t="s">
        <v>405</v>
      </c>
      <c r="D88" s="176" t="s">
        <v>2675</v>
      </c>
      <c r="E88" s="177">
        <v>2.1170645161290324E-3</v>
      </c>
      <c r="F88" s="177">
        <v>1.4660000000000001E-4</v>
      </c>
      <c r="G88" s="177">
        <v>1.2114838709677419E-4</v>
      </c>
    </row>
    <row r="89" spans="1:7" hidden="1" outlineLevel="2">
      <c r="A89" s="176" t="s">
        <v>5</v>
      </c>
      <c r="B89" s="176" t="s">
        <v>635</v>
      </c>
      <c r="C89" s="176" t="s">
        <v>406</v>
      </c>
      <c r="D89" s="176" t="s">
        <v>2676</v>
      </c>
      <c r="E89" s="177">
        <v>4.0106451612903224E-3</v>
      </c>
      <c r="F89" s="177">
        <v>1.7587741935483871E-4</v>
      </c>
      <c r="G89" s="177">
        <v>1.7469032258064516E-4</v>
      </c>
    </row>
    <row r="90" spans="1:7" hidden="1" outlineLevel="2">
      <c r="A90" s="176" t="s">
        <v>5</v>
      </c>
      <c r="B90" s="176" t="s">
        <v>635</v>
      </c>
      <c r="C90" s="176" t="s">
        <v>407</v>
      </c>
      <c r="D90" s="176" t="s">
        <v>2677</v>
      </c>
      <c r="E90" s="177">
        <v>1.4378709677419356E-3</v>
      </c>
      <c r="F90" s="177">
        <v>8.0487096774193548E-5</v>
      </c>
      <c r="G90" s="177">
        <v>6.6706451612903224E-5</v>
      </c>
    </row>
    <row r="91" spans="1:7" hidden="1" outlineLevel="2">
      <c r="A91" s="176" t="s">
        <v>5</v>
      </c>
      <c r="B91" s="176" t="s">
        <v>635</v>
      </c>
      <c r="C91" s="176" t="s">
        <v>408</v>
      </c>
      <c r="D91" s="176" t="s">
        <v>2678</v>
      </c>
      <c r="E91" s="177">
        <v>5.6412903225806454</v>
      </c>
      <c r="F91" s="177">
        <v>5.9658064516129032E-2</v>
      </c>
      <c r="G91" s="177">
        <v>0.27374838709677418</v>
      </c>
    </row>
    <row r="92" spans="1:7" hidden="1" outlineLevel="2">
      <c r="A92" s="176" t="s">
        <v>5</v>
      </c>
      <c r="B92" s="176" t="s">
        <v>635</v>
      </c>
      <c r="C92" s="176" t="s">
        <v>409</v>
      </c>
      <c r="D92" s="176" t="s">
        <v>2679</v>
      </c>
      <c r="E92" s="177">
        <v>1.1079677419354839</v>
      </c>
      <c r="F92" s="177">
        <v>1.5482258064516129E-2</v>
      </c>
      <c r="G92" s="177">
        <v>6.5906451612903219E-2</v>
      </c>
    </row>
    <row r="93" spans="1:7" hidden="1" outlineLevel="2">
      <c r="A93" s="176" t="s">
        <v>5</v>
      </c>
      <c r="B93" s="176" t="s">
        <v>635</v>
      </c>
      <c r="C93" s="176" t="s">
        <v>410</v>
      </c>
      <c r="D93" s="176" t="s">
        <v>2680</v>
      </c>
      <c r="E93" s="177">
        <v>0.53500000000000003</v>
      </c>
      <c r="F93" s="177">
        <v>8.8103225806451611E-3</v>
      </c>
      <c r="G93" s="177">
        <v>2.6462903225806453E-2</v>
      </c>
    </row>
    <row r="94" spans="1:7" hidden="1" outlineLevel="2">
      <c r="A94" s="176" t="s">
        <v>5</v>
      </c>
      <c r="B94" s="176" t="s">
        <v>635</v>
      </c>
      <c r="C94" s="176" t="s">
        <v>411</v>
      </c>
      <c r="D94" s="176" t="s">
        <v>2681</v>
      </c>
      <c r="E94" s="177">
        <v>1.4078709677419354</v>
      </c>
      <c r="F94" s="177">
        <v>1.7026451612903223E-2</v>
      </c>
      <c r="G94" s="177">
        <v>4.4703225806451613E-2</v>
      </c>
    </row>
    <row r="95" spans="1:7" hidden="1" outlineLevel="2">
      <c r="A95" s="176" t="s">
        <v>5</v>
      </c>
      <c r="B95" s="176" t="s">
        <v>635</v>
      </c>
      <c r="C95" s="176" t="s">
        <v>412</v>
      </c>
      <c r="D95" s="176" t="s">
        <v>2682</v>
      </c>
      <c r="E95" s="177">
        <v>2.2078709677419357</v>
      </c>
      <c r="F95" s="177">
        <v>2.4491612903225806E-2</v>
      </c>
      <c r="G95" s="177">
        <v>0.12419032258064516</v>
      </c>
    </row>
    <row r="96" spans="1:7" hidden="1" outlineLevel="2">
      <c r="A96" s="176" t="s">
        <v>5</v>
      </c>
      <c r="B96" s="176" t="s">
        <v>635</v>
      </c>
      <c r="C96" s="176" t="s">
        <v>413</v>
      </c>
      <c r="D96" s="176" t="s">
        <v>2683</v>
      </c>
      <c r="E96" s="177">
        <v>0.1086741935483871</v>
      </c>
      <c r="F96" s="177">
        <v>1.1119677419354839E-3</v>
      </c>
      <c r="G96" s="177">
        <v>4.0796774193548385E-3</v>
      </c>
    </row>
    <row r="97" spans="1:7" hidden="1" outlineLevel="2">
      <c r="A97" s="176" t="s">
        <v>5</v>
      </c>
      <c r="B97" s="176" t="s">
        <v>635</v>
      </c>
      <c r="C97" s="176" t="s">
        <v>414</v>
      </c>
      <c r="D97" s="176" t="s">
        <v>2684</v>
      </c>
      <c r="E97" s="177">
        <v>3.6854838709677422E-2</v>
      </c>
      <c r="F97" s="177">
        <v>3.7651612903225805E-4</v>
      </c>
      <c r="G97" s="177">
        <v>1.5866451612903227E-3</v>
      </c>
    </row>
    <row r="98" spans="1:7" hidden="1" outlineLevel="2">
      <c r="A98" s="176" t="s">
        <v>5</v>
      </c>
      <c r="B98" s="176" t="s">
        <v>635</v>
      </c>
      <c r="C98" s="176" t="s">
        <v>415</v>
      </c>
      <c r="D98" s="176" t="s">
        <v>2685</v>
      </c>
      <c r="E98" s="177">
        <v>3.0582903225806452E-4</v>
      </c>
      <c r="F98" s="177">
        <v>3.4274193548387097E-6</v>
      </c>
      <c r="G98" s="177">
        <v>1.7684838709677422E-5</v>
      </c>
    </row>
    <row r="99" spans="1:7" hidden="1" outlineLevel="2">
      <c r="A99" s="176" t="s">
        <v>5</v>
      </c>
      <c r="B99" s="176" t="s">
        <v>635</v>
      </c>
      <c r="C99" s="176" t="s">
        <v>416</v>
      </c>
      <c r="D99" s="176" t="s">
        <v>2686</v>
      </c>
      <c r="E99" s="177">
        <v>6.0002099999999997E-3</v>
      </c>
      <c r="F99" s="177">
        <v>1.8173366129032258E-4</v>
      </c>
      <c r="G99" s="177">
        <v>2.814073548387097E-4</v>
      </c>
    </row>
    <row r="100" spans="1:7" hidden="1" outlineLevel="2">
      <c r="A100" s="176" t="s">
        <v>5</v>
      </c>
      <c r="B100" s="176" t="s">
        <v>635</v>
      </c>
      <c r="C100" s="176" t="s">
        <v>526</v>
      </c>
      <c r="D100" s="176" t="s">
        <v>2687</v>
      </c>
      <c r="E100" s="177">
        <v>0</v>
      </c>
      <c r="F100" s="177">
        <v>0</v>
      </c>
      <c r="G100" s="177">
        <v>0</v>
      </c>
    </row>
    <row r="101" spans="1:7" hidden="1" outlineLevel="2">
      <c r="A101" s="176" t="s">
        <v>5</v>
      </c>
      <c r="B101" s="176" t="s">
        <v>635</v>
      </c>
      <c r="C101" s="176" t="s">
        <v>417</v>
      </c>
      <c r="D101" s="176" t="s">
        <v>2688</v>
      </c>
      <c r="E101" s="177">
        <v>3.9525806451612905E-3</v>
      </c>
      <c r="F101" s="177">
        <v>8.684516129032259E-4</v>
      </c>
      <c r="G101" s="177">
        <v>2.3904193548387095E-4</v>
      </c>
    </row>
    <row r="102" spans="1:7" hidden="1" outlineLevel="2">
      <c r="A102" s="176" t="s">
        <v>5</v>
      </c>
      <c r="B102" s="176" t="s">
        <v>635</v>
      </c>
      <c r="C102" s="176" t="s">
        <v>418</v>
      </c>
      <c r="D102" s="176" t="s">
        <v>2689</v>
      </c>
      <c r="E102" s="177">
        <v>1.5751612903225807E-3</v>
      </c>
      <c r="F102" s="177">
        <v>2.6614516129032254E-4</v>
      </c>
      <c r="G102" s="177">
        <v>7.3341935483870979E-5</v>
      </c>
    </row>
    <row r="103" spans="1:7" hidden="1" outlineLevel="2">
      <c r="A103" s="176" t="s">
        <v>5</v>
      </c>
      <c r="B103" s="176" t="s">
        <v>635</v>
      </c>
      <c r="C103" s="176" t="s">
        <v>419</v>
      </c>
      <c r="D103" s="176" t="s">
        <v>2690</v>
      </c>
      <c r="E103" s="177">
        <v>1.8827741935483872E-3</v>
      </c>
      <c r="F103" s="177">
        <v>2.560193548387097E-4</v>
      </c>
      <c r="G103" s="177">
        <v>6.704838709677419E-5</v>
      </c>
    </row>
    <row r="104" spans="1:7" hidden="1" outlineLevel="2">
      <c r="A104" s="176" t="s">
        <v>5</v>
      </c>
      <c r="B104" s="176" t="s">
        <v>635</v>
      </c>
      <c r="C104" s="176" t="s">
        <v>420</v>
      </c>
      <c r="D104" s="176" t="s">
        <v>2691</v>
      </c>
      <c r="E104" s="177">
        <v>5.5551612903225812E-4</v>
      </c>
      <c r="F104" s="177">
        <v>1.1040322580645161E-4</v>
      </c>
      <c r="G104" s="177">
        <v>3.0623548387096775E-5</v>
      </c>
    </row>
    <row r="105" spans="1:7" hidden="1" outlineLevel="2">
      <c r="A105" s="176" t="s">
        <v>5</v>
      </c>
      <c r="B105" s="176" t="s">
        <v>635</v>
      </c>
      <c r="C105" s="176" t="s">
        <v>421</v>
      </c>
      <c r="D105" s="176" t="s">
        <v>2692</v>
      </c>
      <c r="E105" s="177">
        <v>2.5608387096774193E-4</v>
      </c>
      <c r="F105" s="177">
        <v>4.065483870967742E-5</v>
      </c>
      <c r="G105" s="177">
        <v>1.112483870967742E-5</v>
      </c>
    </row>
    <row r="106" spans="1:7" hidden="1" outlineLevel="2">
      <c r="A106" s="176" t="s">
        <v>5</v>
      </c>
      <c r="B106" s="176" t="s">
        <v>635</v>
      </c>
      <c r="C106" s="176" t="s">
        <v>422</v>
      </c>
      <c r="D106" s="176" t="s">
        <v>2693</v>
      </c>
      <c r="E106" s="177">
        <v>5.0441935483870968E-3</v>
      </c>
      <c r="F106" s="177">
        <v>8.6264516129032256E-4</v>
      </c>
      <c r="G106" s="177">
        <v>2.3887419354838712E-4</v>
      </c>
    </row>
    <row r="107" spans="1:7" hidden="1" outlineLevel="2">
      <c r="A107" s="176" t="s">
        <v>5</v>
      </c>
      <c r="B107" s="176" t="s">
        <v>635</v>
      </c>
      <c r="C107" s="176" t="s">
        <v>423</v>
      </c>
      <c r="D107" s="176" t="s">
        <v>2694</v>
      </c>
      <c r="E107" s="177">
        <v>2.3778709677419354E-3</v>
      </c>
      <c r="F107" s="177">
        <v>5.174193548387096E-4</v>
      </c>
      <c r="G107" s="177">
        <v>1.4182258064516129E-4</v>
      </c>
    </row>
    <row r="108" spans="1:7" hidden="1" outlineLevel="2">
      <c r="A108" s="176" t="s">
        <v>5</v>
      </c>
      <c r="B108" s="176" t="s">
        <v>635</v>
      </c>
      <c r="C108" s="176" t="s">
        <v>424</v>
      </c>
      <c r="D108" s="176" t="s">
        <v>2695</v>
      </c>
      <c r="E108" s="177">
        <v>2.185935483870968E-3</v>
      </c>
      <c r="F108" s="177">
        <v>2.9398064516129033E-4</v>
      </c>
      <c r="G108" s="177">
        <v>6.9064516129032255E-5</v>
      </c>
    </row>
    <row r="109" spans="1:7" hidden="1" outlineLevel="2">
      <c r="A109" s="176" t="s">
        <v>5</v>
      </c>
      <c r="B109" s="176" t="s">
        <v>635</v>
      </c>
      <c r="C109" s="176" t="s">
        <v>425</v>
      </c>
      <c r="D109" s="176" t="s">
        <v>2696</v>
      </c>
      <c r="E109" s="177">
        <v>2.267903225806452E-3</v>
      </c>
      <c r="F109" s="177">
        <v>4.4919354838709677E-4</v>
      </c>
      <c r="G109" s="177">
        <v>1.2476451612903225E-4</v>
      </c>
    </row>
    <row r="110" spans="1:7" hidden="1" outlineLevel="2">
      <c r="A110" s="176" t="s">
        <v>5</v>
      </c>
      <c r="B110" s="176" t="s">
        <v>635</v>
      </c>
      <c r="C110" s="176" t="s">
        <v>426</v>
      </c>
      <c r="D110" s="176" t="s">
        <v>2697</v>
      </c>
      <c r="E110" s="177">
        <v>3.6087096774193553E-4</v>
      </c>
      <c r="F110" s="177">
        <v>7.0490322580645163E-5</v>
      </c>
      <c r="G110" s="177">
        <v>1.9600322580645161E-5</v>
      </c>
    </row>
    <row r="111" spans="1:7" hidden="1" outlineLevel="2">
      <c r="A111" s="176" t="s">
        <v>5</v>
      </c>
      <c r="B111" s="176" t="s">
        <v>635</v>
      </c>
      <c r="C111" s="176" t="s">
        <v>427</v>
      </c>
      <c r="D111" s="176" t="s">
        <v>2698</v>
      </c>
      <c r="E111" s="177">
        <v>3.5422580645161294E-3</v>
      </c>
      <c r="F111" s="177">
        <v>6.2829032258064524E-4</v>
      </c>
      <c r="G111" s="177">
        <v>1.752E-4</v>
      </c>
    </row>
    <row r="112" spans="1:7" hidden="1" outlineLevel="2">
      <c r="A112" s="176" t="s">
        <v>5</v>
      </c>
      <c r="B112" s="176" t="s">
        <v>635</v>
      </c>
      <c r="C112" s="176" t="s">
        <v>428</v>
      </c>
      <c r="D112" s="176" t="s">
        <v>2699</v>
      </c>
      <c r="E112" s="177">
        <v>7.2016129032258062E-3</v>
      </c>
      <c r="F112" s="177">
        <v>1.0456129032258064E-3</v>
      </c>
      <c r="G112" s="177">
        <v>2.8912580645161289E-4</v>
      </c>
    </row>
    <row r="113" spans="1:7" hidden="1" outlineLevel="2">
      <c r="A113" s="176" t="s">
        <v>5</v>
      </c>
      <c r="B113" s="176" t="s">
        <v>635</v>
      </c>
      <c r="C113" s="176" t="s">
        <v>429</v>
      </c>
      <c r="D113" s="176" t="s">
        <v>2700</v>
      </c>
      <c r="E113" s="177">
        <v>6.2877419354838708E-4</v>
      </c>
      <c r="F113" s="177">
        <v>8.0754838709677412E-5</v>
      </c>
      <c r="G113" s="177">
        <v>2.1673870967741936E-5</v>
      </c>
    </row>
    <row r="114" spans="1:7" hidden="1" outlineLevel="2">
      <c r="A114" s="176" t="s">
        <v>5</v>
      </c>
      <c r="B114" s="176" t="s">
        <v>635</v>
      </c>
      <c r="C114" s="176" t="s">
        <v>430</v>
      </c>
      <c r="D114" s="176" t="s">
        <v>2701</v>
      </c>
      <c r="E114" s="177">
        <v>7.8641935483870964E-3</v>
      </c>
      <c r="F114" s="177">
        <v>1.4924516129032259E-3</v>
      </c>
      <c r="G114" s="177">
        <v>4.1348387096774191E-4</v>
      </c>
    </row>
    <row r="115" spans="1:7" hidden="1" outlineLevel="2">
      <c r="A115" s="176" t="s">
        <v>5</v>
      </c>
      <c r="B115" s="176" t="s">
        <v>635</v>
      </c>
      <c r="C115" s="176" t="s">
        <v>431</v>
      </c>
      <c r="D115" s="176" t="s">
        <v>2702</v>
      </c>
      <c r="E115" s="177">
        <v>3.5067741935483872E-3</v>
      </c>
      <c r="F115" s="177">
        <v>7.1158064516129024E-4</v>
      </c>
      <c r="G115" s="177">
        <v>1.9707741935483871E-4</v>
      </c>
    </row>
    <row r="116" spans="1:7" hidden="1" outlineLevel="2">
      <c r="A116" s="176" t="s">
        <v>5</v>
      </c>
      <c r="B116" s="176" t="s">
        <v>635</v>
      </c>
      <c r="C116" s="176" t="s">
        <v>432</v>
      </c>
      <c r="D116" s="176" t="s">
        <v>2703</v>
      </c>
      <c r="E116" s="177">
        <v>2.4503870967741936E-2</v>
      </c>
      <c r="F116" s="177">
        <v>4.8609677419354834E-3</v>
      </c>
      <c r="G116" s="177">
        <v>1.3426129032258064E-3</v>
      </c>
    </row>
    <row r="117" spans="1:7" hidden="1" outlineLevel="2">
      <c r="A117" s="176" t="s">
        <v>5</v>
      </c>
      <c r="B117" s="176" t="s">
        <v>635</v>
      </c>
      <c r="C117" s="176" t="s">
        <v>433</v>
      </c>
      <c r="D117" s="176" t="s">
        <v>2704</v>
      </c>
      <c r="E117" s="177">
        <v>1.6500322580645161</v>
      </c>
      <c r="F117" s="177">
        <v>0.23978387096774192</v>
      </c>
      <c r="G117" s="177">
        <v>6.6196774193548386E-2</v>
      </c>
    </row>
    <row r="118" spans="1:7" hidden="1" outlineLevel="2">
      <c r="A118" s="176" t="s">
        <v>5</v>
      </c>
      <c r="B118" s="176" t="s">
        <v>635</v>
      </c>
      <c r="C118" s="176" t="s">
        <v>434</v>
      </c>
      <c r="D118" s="176" t="s">
        <v>2705</v>
      </c>
      <c r="E118" s="177">
        <v>8.1354838709677413E-3</v>
      </c>
      <c r="F118" s="177">
        <v>1.1652580645161292E-3</v>
      </c>
      <c r="G118" s="177">
        <v>2.9552580645161294E-4</v>
      </c>
    </row>
    <row r="119" spans="1:7" hidden="1" outlineLevel="2">
      <c r="A119" s="176" t="s">
        <v>5</v>
      </c>
      <c r="B119" s="176" t="s">
        <v>635</v>
      </c>
      <c r="C119" s="176" t="s">
        <v>435</v>
      </c>
      <c r="D119" s="176" t="s">
        <v>2706</v>
      </c>
      <c r="E119" s="177">
        <v>3.2519354838709677E-3</v>
      </c>
      <c r="F119" s="177">
        <v>4.3835483870967746E-4</v>
      </c>
      <c r="G119" s="177">
        <v>1.1746451612903225E-4</v>
      </c>
    </row>
    <row r="120" spans="1:7" hidden="1" outlineLevel="2">
      <c r="A120" s="176" t="s">
        <v>5</v>
      </c>
      <c r="B120" s="176" t="s">
        <v>635</v>
      </c>
      <c r="C120" s="176" t="s">
        <v>436</v>
      </c>
      <c r="D120" s="176" t="s">
        <v>2707</v>
      </c>
      <c r="E120" s="177">
        <v>1.3035806451612904E-3</v>
      </c>
      <c r="F120" s="177">
        <v>2.537354838709677E-4</v>
      </c>
      <c r="G120" s="177">
        <v>7.0409677419354846E-5</v>
      </c>
    </row>
    <row r="121" spans="1:7" hidden="1" outlineLevel="2">
      <c r="A121" s="176" t="s">
        <v>5</v>
      </c>
      <c r="B121" s="176" t="s">
        <v>635</v>
      </c>
      <c r="C121" s="176" t="s">
        <v>437</v>
      </c>
      <c r="D121" s="176" t="s">
        <v>2708</v>
      </c>
      <c r="E121" s="177">
        <v>3.1335483870967742E-3</v>
      </c>
      <c r="F121" s="177">
        <v>4.2783870967741936E-4</v>
      </c>
      <c r="G121" s="177">
        <v>9.1290322580645167E-5</v>
      </c>
    </row>
    <row r="122" spans="1:7" hidden="1" outlineLevel="2">
      <c r="A122" s="176" t="s">
        <v>5</v>
      </c>
      <c r="B122" s="176" t="s">
        <v>635</v>
      </c>
      <c r="C122" s="176" t="s">
        <v>438</v>
      </c>
      <c r="D122" s="176" t="s">
        <v>2709</v>
      </c>
      <c r="E122" s="177">
        <v>5.8532258064516132E-2</v>
      </c>
      <c r="F122" s="177">
        <v>7.9735483870967752E-3</v>
      </c>
      <c r="G122" s="177">
        <v>2.1660645161290324E-3</v>
      </c>
    </row>
    <row r="123" spans="1:7" hidden="1" outlineLevel="2">
      <c r="A123" s="176" t="s">
        <v>5</v>
      </c>
      <c r="B123" s="176" t="s">
        <v>635</v>
      </c>
      <c r="C123" s="176" t="s">
        <v>439</v>
      </c>
      <c r="D123" s="176" t="s">
        <v>2710</v>
      </c>
      <c r="E123" s="177">
        <v>8.9483870967741936E-6</v>
      </c>
      <c r="F123" s="177">
        <v>1.9813548387096773E-6</v>
      </c>
      <c r="G123" s="177">
        <v>5.4767741935483872E-7</v>
      </c>
    </row>
    <row r="124" spans="1:7" hidden="1" outlineLevel="2">
      <c r="A124" s="176" t="s">
        <v>5</v>
      </c>
      <c r="B124" s="176" t="s">
        <v>635</v>
      </c>
      <c r="C124" s="176" t="s">
        <v>440</v>
      </c>
      <c r="D124" s="176" t="s">
        <v>2711</v>
      </c>
      <c r="E124" s="177">
        <v>7.0867741935483873E-6</v>
      </c>
      <c r="F124" s="177">
        <v>9.1496774193548394E-7</v>
      </c>
      <c r="G124" s="177">
        <v>2.4856129032258066E-7</v>
      </c>
    </row>
    <row r="125" spans="1:7" hidden="1" outlineLevel="2">
      <c r="A125" s="176" t="s">
        <v>5</v>
      </c>
      <c r="B125" s="176" t="s">
        <v>635</v>
      </c>
      <c r="C125" s="176" t="s">
        <v>441</v>
      </c>
      <c r="D125" s="176" t="s">
        <v>2712</v>
      </c>
      <c r="E125" s="177">
        <v>9.8329032258064511E-2</v>
      </c>
      <c r="F125" s="177">
        <v>2.9090645161290323E-2</v>
      </c>
      <c r="G125" s="177">
        <v>6.011935483870968E-3</v>
      </c>
    </row>
    <row r="126" spans="1:7" hidden="1" outlineLevel="2">
      <c r="A126" s="176" t="s">
        <v>5</v>
      </c>
      <c r="B126" s="176" t="s">
        <v>635</v>
      </c>
      <c r="C126" s="176" t="s">
        <v>442</v>
      </c>
      <c r="D126" s="176" t="s">
        <v>2713</v>
      </c>
      <c r="E126" s="177">
        <v>1.995258064516129E-2</v>
      </c>
      <c r="F126" s="177">
        <v>5.0793548387096767E-3</v>
      </c>
      <c r="G126" s="177">
        <v>1.0488709677419356E-3</v>
      </c>
    </row>
    <row r="127" spans="1:7" hidden="1" outlineLevel="2">
      <c r="A127" s="176" t="s">
        <v>5</v>
      </c>
      <c r="B127" s="176" t="s">
        <v>635</v>
      </c>
      <c r="C127" s="176" t="s">
        <v>443</v>
      </c>
      <c r="D127" s="176" t="s">
        <v>2714</v>
      </c>
      <c r="E127" s="177">
        <v>2.1802580645161291E-2</v>
      </c>
      <c r="F127" s="177">
        <v>4.9212903225806454E-3</v>
      </c>
      <c r="G127" s="177">
        <v>1.0163225806451614E-3</v>
      </c>
    </row>
    <row r="128" spans="1:7" hidden="1" outlineLevel="2">
      <c r="A128" s="176" t="s">
        <v>5</v>
      </c>
      <c r="B128" s="176" t="s">
        <v>635</v>
      </c>
      <c r="C128" s="176" t="s">
        <v>444</v>
      </c>
      <c r="D128" s="176" t="s">
        <v>2715</v>
      </c>
      <c r="E128" s="177">
        <v>3.8464516129032254E-2</v>
      </c>
      <c r="F128" s="177">
        <v>6.5209677419354834E-3</v>
      </c>
      <c r="G128" s="177">
        <v>1.8067741935483871E-3</v>
      </c>
    </row>
    <row r="129" spans="1:7" hidden="1" outlineLevel="2">
      <c r="A129" s="176" t="s">
        <v>5</v>
      </c>
      <c r="B129" s="176" t="s">
        <v>635</v>
      </c>
      <c r="C129" s="176" t="s">
        <v>445</v>
      </c>
      <c r="D129" s="176" t="s">
        <v>2716</v>
      </c>
      <c r="E129" s="177">
        <v>5.8606451612903227E-4</v>
      </c>
      <c r="F129" s="177">
        <v>1.1527741935483871E-4</v>
      </c>
      <c r="G129" s="177">
        <v>3.1649677419354838E-5</v>
      </c>
    </row>
    <row r="130" spans="1:7" hidden="1" outlineLevel="2">
      <c r="A130" s="176" t="s">
        <v>5</v>
      </c>
      <c r="B130" s="176" t="s">
        <v>635</v>
      </c>
      <c r="C130" s="176" t="s">
        <v>446</v>
      </c>
      <c r="D130" s="176" t="s">
        <v>2717</v>
      </c>
      <c r="E130" s="177">
        <v>2.9150967741935484E-4</v>
      </c>
      <c r="F130" s="177">
        <v>6.0512903225806451E-5</v>
      </c>
      <c r="G130" s="177">
        <v>1.2138064516129031E-5</v>
      </c>
    </row>
    <row r="131" spans="1:7" hidden="1" outlineLevel="2">
      <c r="A131" s="176" t="s">
        <v>5</v>
      </c>
      <c r="B131" s="176" t="s">
        <v>635</v>
      </c>
      <c r="C131" s="176" t="s">
        <v>447</v>
      </c>
      <c r="D131" s="176" t="s">
        <v>2718</v>
      </c>
      <c r="E131" s="177">
        <v>1.6793332258064517E-3</v>
      </c>
      <c r="F131" s="177">
        <v>2.2622661290322581E-4</v>
      </c>
      <c r="G131" s="177">
        <v>6.1356367741935482E-5</v>
      </c>
    </row>
    <row r="132" spans="1:7" hidden="1" outlineLevel="2">
      <c r="A132" s="176" t="s">
        <v>5</v>
      </c>
      <c r="B132" s="176" t="s">
        <v>635</v>
      </c>
      <c r="C132" s="176" t="s">
        <v>448</v>
      </c>
      <c r="D132" s="176" t="s">
        <v>2719</v>
      </c>
      <c r="E132" s="177">
        <v>1.3783870967741936E-4</v>
      </c>
      <c r="F132" s="177">
        <v>2.8021935483870969E-5</v>
      </c>
      <c r="G132" s="177">
        <v>4.5816129032258063E-7</v>
      </c>
    </row>
    <row r="133" spans="1:7" hidden="1" outlineLevel="2">
      <c r="A133" s="176" t="s">
        <v>5</v>
      </c>
      <c r="B133" s="176" t="s">
        <v>635</v>
      </c>
      <c r="C133" s="176" t="s">
        <v>449</v>
      </c>
      <c r="D133" s="176" t="s">
        <v>2720</v>
      </c>
      <c r="E133" s="177">
        <v>0.11674193548387098</v>
      </c>
      <c r="F133" s="177">
        <v>1.7127419354838712E-2</v>
      </c>
      <c r="G133" s="177">
        <v>2.7960645161290322E-4</v>
      </c>
    </row>
    <row r="134" spans="1:7" hidden="1" outlineLevel="2">
      <c r="A134" s="176" t="s">
        <v>5</v>
      </c>
      <c r="B134" s="176" t="s">
        <v>635</v>
      </c>
      <c r="C134" s="176" t="s">
        <v>450</v>
      </c>
      <c r="D134" s="176" t="s">
        <v>2721</v>
      </c>
      <c r="E134" s="177">
        <v>1.3115483870967742E-4</v>
      </c>
      <c r="F134" s="177">
        <v>1.9010322580645158E-5</v>
      </c>
      <c r="G134" s="177">
        <v>3.1004838709677417E-7</v>
      </c>
    </row>
    <row r="135" spans="1:7" hidden="1" outlineLevel="2">
      <c r="A135" s="176" t="s">
        <v>5</v>
      </c>
      <c r="B135" s="176" t="s">
        <v>635</v>
      </c>
      <c r="C135" s="176" t="s">
        <v>451</v>
      </c>
      <c r="D135" s="176" t="s">
        <v>2722</v>
      </c>
      <c r="E135" s="177">
        <v>6.6880645161290328E-5</v>
      </c>
      <c r="F135" s="177">
        <v>9.0774193548387094E-6</v>
      </c>
      <c r="G135" s="177">
        <v>1.4658387096774193E-7</v>
      </c>
    </row>
    <row r="136" spans="1:7" hidden="1" outlineLevel="2">
      <c r="A136" s="176" t="s">
        <v>5</v>
      </c>
      <c r="B136" s="176" t="s">
        <v>635</v>
      </c>
      <c r="C136" s="176" t="s">
        <v>452</v>
      </c>
      <c r="D136" s="176" t="s">
        <v>2723</v>
      </c>
      <c r="E136" s="177">
        <v>3.3329032258064511E-4</v>
      </c>
      <c r="F136" s="177">
        <v>5.0306451612903225E-5</v>
      </c>
      <c r="G136" s="177">
        <v>7.8809677419354837E-7</v>
      </c>
    </row>
    <row r="137" spans="1:7" hidden="1" outlineLevel="2">
      <c r="A137" s="176" t="s">
        <v>5</v>
      </c>
      <c r="B137" s="176" t="s">
        <v>635</v>
      </c>
      <c r="C137" s="176" t="s">
        <v>453</v>
      </c>
      <c r="D137" s="176" t="s">
        <v>2724</v>
      </c>
      <c r="E137" s="177">
        <v>2.1921612903225807E-4</v>
      </c>
      <c r="F137" s="177">
        <v>3.0711290322580644E-5</v>
      </c>
      <c r="G137" s="177">
        <v>3.8929032258064518E-7</v>
      </c>
    </row>
    <row r="138" spans="1:7" hidden="1" outlineLevel="2">
      <c r="A138" s="176" t="s">
        <v>5</v>
      </c>
      <c r="B138" s="176" t="s">
        <v>635</v>
      </c>
      <c r="C138" s="176" t="s">
        <v>454</v>
      </c>
      <c r="D138" s="176" t="s">
        <v>2725</v>
      </c>
      <c r="E138" s="177">
        <v>6.1635483870967742E-6</v>
      </c>
      <c r="F138" s="177">
        <v>1.3814838709677419E-6</v>
      </c>
      <c r="G138" s="177">
        <v>2.3965161290322582E-8</v>
      </c>
    </row>
    <row r="139" spans="1:7" hidden="1" outlineLevel="2">
      <c r="A139" s="176" t="s">
        <v>5</v>
      </c>
      <c r="B139" s="176" t="s">
        <v>635</v>
      </c>
      <c r="C139" s="176" t="s">
        <v>455</v>
      </c>
      <c r="D139" s="176" t="s">
        <v>2726</v>
      </c>
      <c r="E139" s="177">
        <v>2.8083225806451613E-5</v>
      </c>
      <c r="F139" s="177">
        <v>6.2577419354838714E-6</v>
      </c>
      <c r="G139" s="177">
        <v>1.0877096774193548E-7</v>
      </c>
    </row>
    <row r="140" spans="1:7" hidden="1" outlineLevel="2">
      <c r="A140" s="176" t="s">
        <v>5</v>
      </c>
      <c r="B140" s="176" t="s">
        <v>635</v>
      </c>
      <c r="C140" s="176" t="s">
        <v>456</v>
      </c>
      <c r="D140" s="176" t="s">
        <v>2727</v>
      </c>
      <c r="E140" s="177">
        <v>2.9185806451612905E-2</v>
      </c>
      <c r="F140" s="177">
        <v>8.9309677419354833E-3</v>
      </c>
      <c r="G140" s="177">
        <v>1.0971935483870967E-4</v>
      </c>
    </row>
    <row r="141" spans="1:7" hidden="1" outlineLevel="2">
      <c r="A141" s="176" t="s">
        <v>5</v>
      </c>
      <c r="B141" s="176" t="s">
        <v>635</v>
      </c>
      <c r="C141" s="176" t="s">
        <v>457</v>
      </c>
      <c r="D141" s="176" t="s">
        <v>2728</v>
      </c>
      <c r="E141" s="177">
        <v>1.3620967741935484E-3</v>
      </c>
      <c r="F141" s="177">
        <v>3.8006451612903231E-4</v>
      </c>
      <c r="G141" s="177">
        <v>4.6822580645161289E-6</v>
      </c>
    </row>
    <row r="142" spans="1:7" hidden="1" outlineLevel="2">
      <c r="A142" s="176" t="s">
        <v>5</v>
      </c>
      <c r="B142" s="176" t="s">
        <v>635</v>
      </c>
      <c r="C142" s="176" t="s">
        <v>458</v>
      </c>
      <c r="D142" s="176" t="s">
        <v>2729</v>
      </c>
      <c r="E142" s="177">
        <v>1.6749032258064516E-3</v>
      </c>
      <c r="F142" s="177">
        <v>3.9141935483870969E-4</v>
      </c>
      <c r="G142" s="177">
        <v>4.815483870967742E-6</v>
      </c>
    </row>
    <row r="143" spans="1:7" hidden="1" outlineLevel="2">
      <c r="A143" s="176" t="s">
        <v>5</v>
      </c>
      <c r="B143" s="176" t="s">
        <v>635</v>
      </c>
      <c r="C143" s="176" t="s">
        <v>459</v>
      </c>
      <c r="D143" s="176" t="s">
        <v>2730</v>
      </c>
      <c r="E143" s="177">
        <v>1.532225806451613E-2</v>
      </c>
      <c r="F143" s="177">
        <v>2.9415806451612903E-3</v>
      </c>
      <c r="G143" s="177">
        <v>2.9600322580645163E-5</v>
      </c>
    </row>
    <row r="144" spans="1:7" hidden="1" outlineLevel="2">
      <c r="A144" s="176" t="s">
        <v>5</v>
      </c>
      <c r="B144" s="176" t="s">
        <v>635</v>
      </c>
      <c r="C144" s="176" t="s">
        <v>2731</v>
      </c>
      <c r="D144" s="176" t="s">
        <v>2732</v>
      </c>
      <c r="E144" s="177">
        <v>0</v>
      </c>
      <c r="F144" s="177">
        <v>0</v>
      </c>
      <c r="G144" s="177">
        <v>0</v>
      </c>
    </row>
    <row r="145" spans="1:7" hidden="1" outlineLevel="2">
      <c r="A145" s="176" t="s">
        <v>5</v>
      </c>
      <c r="B145" s="176" t="s">
        <v>635</v>
      </c>
      <c r="C145" s="176" t="s">
        <v>527</v>
      </c>
      <c r="D145" s="176" t="s">
        <v>2733</v>
      </c>
      <c r="E145" s="177">
        <v>0</v>
      </c>
      <c r="F145" s="177">
        <v>0</v>
      </c>
      <c r="G145" s="177">
        <v>0</v>
      </c>
    </row>
    <row r="146" spans="1:7" hidden="1" outlineLevel="2">
      <c r="A146" s="176" t="s">
        <v>5</v>
      </c>
      <c r="B146" s="176" t="s">
        <v>635</v>
      </c>
      <c r="C146" s="176" t="s">
        <v>460</v>
      </c>
      <c r="D146" s="176" t="s">
        <v>2734</v>
      </c>
      <c r="E146" s="177">
        <v>1.1386774193548388E-2</v>
      </c>
      <c r="F146" s="177">
        <v>1.1527096774193548E-2</v>
      </c>
      <c r="G146" s="177">
        <v>2.9601612903225804E-3</v>
      </c>
    </row>
    <row r="147" spans="1:7" hidden="1" outlineLevel="2">
      <c r="A147" s="176" t="s">
        <v>5</v>
      </c>
      <c r="B147" s="176" t="s">
        <v>635</v>
      </c>
      <c r="C147" s="176" t="s">
        <v>461</v>
      </c>
      <c r="D147" s="176" t="s">
        <v>2735</v>
      </c>
      <c r="E147" s="177">
        <v>1.846774193548387E-2</v>
      </c>
      <c r="F147" s="177">
        <v>3.8054838709677422E-2</v>
      </c>
      <c r="G147" s="177">
        <v>3.092516129032258E-3</v>
      </c>
    </row>
    <row r="148" spans="1:7" hidden="1" outlineLevel="2">
      <c r="A148" s="176" t="s">
        <v>5</v>
      </c>
      <c r="B148" s="176" t="s">
        <v>635</v>
      </c>
      <c r="C148" s="176" t="s">
        <v>462</v>
      </c>
      <c r="D148" s="176" t="s">
        <v>2736</v>
      </c>
      <c r="E148" s="177">
        <v>7.1141935483870979E-5</v>
      </c>
      <c r="F148" s="177">
        <v>8.8183870967741931E-5</v>
      </c>
      <c r="G148" s="177">
        <v>1.3349032258064516E-5</v>
      </c>
    </row>
    <row r="149" spans="1:7" hidden="1" outlineLevel="2">
      <c r="A149" s="176" t="s">
        <v>5</v>
      </c>
      <c r="B149" s="176" t="s">
        <v>635</v>
      </c>
      <c r="C149" s="176" t="s">
        <v>463</v>
      </c>
      <c r="D149" s="176" t="s">
        <v>2737</v>
      </c>
      <c r="E149" s="177">
        <v>1.0217096774193548E-3</v>
      </c>
      <c r="F149" s="177">
        <v>1.3871935483870967E-3</v>
      </c>
      <c r="G149" s="177">
        <v>2.0388709677419354E-4</v>
      </c>
    </row>
    <row r="150" spans="1:7" hidden="1" outlineLevel="2">
      <c r="A150" s="176" t="s">
        <v>5</v>
      </c>
      <c r="B150" s="176" t="s">
        <v>635</v>
      </c>
      <c r="C150" s="176" t="s">
        <v>464</v>
      </c>
      <c r="D150" s="176" t="s">
        <v>2738</v>
      </c>
      <c r="E150" s="177">
        <v>5.5283870967741934E-2</v>
      </c>
      <c r="F150" s="177">
        <v>0.10078064516129033</v>
      </c>
      <c r="G150" s="177">
        <v>8.3961290322580647E-3</v>
      </c>
    </row>
    <row r="151" spans="1:7" hidden="1" outlineLevel="2">
      <c r="A151" s="176" t="s">
        <v>5</v>
      </c>
      <c r="B151" s="176" t="s">
        <v>635</v>
      </c>
      <c r="C151" s="176" t="s">
        <v>465</v>
      </c>
      <c r="D151" s="176" t="s">
        <v>2739</v>
      </c>
      <c r="E151" s="177">
        <v>4.7525806451612904E-2</v>
      </c>
      <c r="F151" s="177">
        <v>0.10590000000000001</v>
      </c>
      <c r="G151" s="177">
        <v>6.3503225806451616E-3</v>
      </c>
    </row>
    <row r="152" spans="1:7" hidden="1" outlineLevel="2">
      <c r="A152" s="176" t="s">
        <v>5</v>
      </c>
      <c r="B152" s="176" t="s">
        <v>635</v>
      </c>
      <c r="C152" s="176" t="s">
        <v>466</v>
      </c>
      <c r="D152" s="176" t="s">
        <v>2740</v>
      </c>
      <c r="E152" s="177">
        <v>3.3735483870967744E-3</v>
      </c>
      <c r="F152" s="177">
        <v>6.3609677419354839E-3</v>
      </c>
      <c r="G152" s="177">
        <v>5.6264516129032253E-4</v>
      </c>
    </row>
    <row r="153" spans="1:7" hidden="1" outlineLevel="2">
      <c r="A153" s="176" t="s">
        <v>5</v>
      </c>
      <c r="B153" s="176" t="s">
        <v>635</v>
      </c>
      <c r="C153" s="176" t="s">
        <v>467</v>
      </c>
      <c r="D153" s="176" t="s">
        <v>2741</v>
      </c>
      <c r="E153" s="177">
        <v>2.6221935483870967E-3</v>
      </c>
      <c r="F153" s="177">
        <v>4.6841935483870967E-3</v>
      </c>
      <c r="G153" s="177">
        <v>3.8338709677419354E-4</v>
      </c>
    </row>
    <row r="154" spans="1:7" hidden="1" outlineLevel="2">
      <c r="A154" s="176" t="s">
        <v>5</v>
      </c>
      <c r="B154" s="176" t="s">
        <v>635</v>
      </c>
      <c r="C154" s="176" t="s">
        <v>468</v>
      </c>
      <c r="D154" s="176" t="s">
        <v>2742</v>
      </c>
      <c r="E154" s="177">
        <v>6.7741935483870966E-3</v>
      </c>
      <c r="F154" s="177">
        <v>1.3278709677419355E-2</v>
      </c>
      <c r="G154" s="177">
        <v>1.5884516129032258E-3</v>
      </c>
    </row>
    <row r="155" spans="1:7" hidden="1" outlineLevel="2">
      <c r="A155" s="176" t="s">
        <v>5</v>
      </c>
      <c r="B155" s="176" t="s">
        <v>635</v>
      </c>
      <c r="C155" s="176" t="s">
        <v>469</v>
      </c>
      <c r="D155" s="176" t="s">
        <v>2743</v>
      </c>
      <c r="E155" s="177">
        <v>3.315483870967742E-2</v>
      </c>
      <c r="F155" s="177">
        <v>5.2122580645161287E-2</v>
      </c>
      <c r="G155" s="177">
        <v>4.735161290322581E-3</v>
      </c>
    </row>
    <row r="156" spans="1:7" hidden="1" outlineLevel="2">
      <c r="A156" s="176" t="s">
        <v>5</v>
      </c>
      <c r="B156" s="176" t="s">
        <v>635</v>
      </c>
      <c r="C156" s="176" t="s">
        <v>470</v>
      </c>
      <c r="D156" s="176" t="s">
        <v>2744</v>
      </c>
      <c r="E156" s="177">
        <v>2.0919354838709676E-2</v>
      </c>
      <c r="F156" s="177">
        <v>6.0903225806451612E-2</v>
      </c>
      <c r="G156" s="177">
        <v>4.9935483870967743E-3</v>
      </c>
    </row>
    <row r="157" spans="1:7" hidden="1" outlineLevel="2">
      <c r="A157" s="176" t="s">
        <v>5</v>
      </c>
      <c r="B157" s="176" t="s">
        <v>635</v>
      </c>
      <c r="C157" s="176" t="s">
        <v>471</v>
      </c>
      <c r="D157" s="176" t="s">
        <v>2745</v>
      </c>
      <c r="E157" s="177">
        <v>0.15306774193548386</v>
      </c>
      <c r="F157" s="177">
        <v>0.34996774193548386</v>
      </c>
      <c r="G157" s="177">
        <v>2.6658709677419356E-2</v>
      </c>
    </row>
    <row r="158" spans="1:7" hidden="1" outlineLevel="2">
      <c r="A158" s="176" t="s">
        <v>5</v>
      </c>
      <c r="B158" s="176" t="s">
        <v>635</v>
      </c>
      <c r="C158" s="176" t="s">
        <v>472</v>
      </c>
      <c r="D158" s="176" t="s">
        <v>2746</v>
      </c>
      <c r="E158" s="177">
        <v>2.5246451612903225E-3</v>
      </c>
      <c r="F158" s="177">
        <v>3.6612903225806451E-3</v>
      </c>
      <c r="G158" s="177">
        <v>3.4709677419354838E-4</v>
      </c>
    </row>
    <row r="159" spans="1:7" hidden="1" outlineLevel="2">
      <c r="A159" s="176" t="s">
        <v>5</v>
      </c>
      <c r="B159" s="176" t="s">
        <v>635</v>
      </c>
      <c r="C159" s="176" t="s">
        <v>473</v>
      </c>
      <c r="D159" s="176" t="s">
        <v>2747</v>
      </c>
      <c r="E159" s="177">
        <v>1.1256129032258064E-3</v>
      </c>
      <c r="F159" s="177">
        <v>2.3812580645161288E-3</v>
      </c>
      <c r="G159" s="177">
        <v>2.6460645161290324E-4</v>
      </c>
    </row>
    <row r="160" spans="1:7" hidden="1" outlineLevel="2">
      <c r="A160" s="176" t="s">
        <v>5</v>
      </c>
      <c r="B160" s="176" t="s">
        <v>635</v>
      </c>
      <c r="C160" s="176" t="s">
        <v>474</v>
      </c>
      <c r="D160" s="176" t="s">
        <v>2748</v>
      </c>
      <c r="E160" s="177">
        <v>2.6322903225806452E-2</v>
      </c>
      <c r="F160" s="177">
        <v>0.10084516129032257</v>
      </c>
      <c r="G160" s="177">
        <v>6.8583870967741933E-3</v>
      </c>
    </row>
    <row r="161" spans="1:7" hidden="1" outlineLevel="2">
      <c r="A161" s="176" t="s">
        <v>5</v>
      </c>
      <c r="B161" s="176" t="s">
        <v>635</v>
      </c>
      <c r="C161" s="176" t="s">
        <v>475</v>
      </c>
      <c r="D161" s="176" t="s">
        <v>2749</v>
      </c>
      <c r="E161" s="177">
        <v>3.3387096774193548E-2</v>
      </c>
      <c r="F161" s="177">
        <v>8.6748387096774196E-2</v>
      </c>
      <c r="G161" s="177">
        <v>6.7387096774193548E-3</v>
      </c>
    </row>
    <row r="162" spans="1:7" hidden="1" outlineLevel="2">
      <c r="A162" s="176" t="s">
        <v>5</v>
      </c>
      <c r="B162" s="176" t="s">
        <v>635</v>
      </c>
      <c r="C162" s="176" t="s">
        <v>476</v>
      </c>
      <c r="D162" s="176" t="s">
        <v>2750</v>
      </c>
      <c r="E162" s="177">
        <v>0.1241</v>
      </c>
      <c r="F162" s="177">
        <v>0.34519354838709682</v>
      </c>
      <c r="G162" s="177">
        <v>2.0582903225806453E-2</v>
      </c>
    </row>
    <row r="163" spans="1:7" hidden="1" outlineLevel="2">
      <c r="A163" s="176" t="s">
        <v>5</v>
      </c>
      <c r="B163" s="176" t="s">
        <v>635</v>
      </c>
      <c r="C163" s="176" t="s">
        <v>477</v>
      </c>
      <c r="D163" s="176" t="s">
        <v>2751</v>
      </c>
      <c r="E163" s="177">
        <v>6.4909677419354838E-3</v>
      </c>
      <c r="F163" s="177">
        <v>1.8758387096774194E-2</v>
      </c>
      <c r="G163" s="177">
        <v>1.336483870967742E-3</v>
      </c>
    </row>
    <row r="164" spans="1:7" hidden="1" outlineLevel="2">
      <c r="A164" s="176" t="s">
        <v>5</v>
      </c>
      <c r="B164" s="176" t="s">
        <v>635</v>
      </c>
      <c r="C164" s="176" t="s">
        <v>478</v>
      </c>
      <c r="D164" s="176" t="s">
        <v>2752</v>
      </c>
      <c r="E164" s="177">
        <v>9.0387096774193557E-2</v>
      </c>
      <c r="F164" s="177">
        <v>0.13714193548387096</v>
      </c>
      <c r="G164" s="177">
        <v>1.2491612903225806E-2</v>
      </c>
    </row>
    <row r="165" spans="1:7" hidden="1" outlineLevel="2">
      <c r="A165" s="176" t="s">
        <v>5</v>
      </c>
      <c r="B165" s="176" t="s">
        <v>635</v>
      </c>
      <c r="C165" s="176" t="s">
        <v>479</v>
      </c>
      <c r="D165" s="176" t="s">
        <v>2753</v>
      </c>
      <c r="E165" s="177">
        <v>0.1982483870967742</v>
      </c>
      <c r="F165" s="177">
        <v>0.47341935483870967</v>
      </c>
      <c r="G165" s="177">
        <v>3.3296774193548387E-2</v>
      </c>
    </row>
    <row r="166" spans="1:7" hidden="1" outlineLevel="2">
      <c r="A166" s="176" t="s">
        <v>5</v>
      </c>
      <c r="B166" s="176" t="s">
        <v>635</v>
      </c>
      <c r="C166" s="176" t="s">
        <v>480</v>
      </c>
      <c r="D166" s="176" t="s">
        <v>2754</v>
      </c>
      <c r="E166" s="177">
        <v>0.32596774193548389</v>
      </c>
      <c r="F166" s="177">
        <v>0.33641935483870966</v>
      </c>
      <c r="G166" s="177">
        <v>6.8229032258064509E-2</v>
      </c>
    </row>
    <row r="167" spans="1:7" hidden="1" outlineLevel="2">
      <c r="A167" s="176" t="s">
        <v>5</v>
      </c>
      <c r="B167" s="176" t="s">
        <v>635</v>
      </c>
      <c r="C167" s="176" t="s">
        <v>481</v>
      </c>
      <c r="D167" s="176" t="s">
        <v>2755</v>
      </c>
      <c r="E167" s="177">
        <v>0.1725483870967742</v>
      </c>
      <c r="F167" s="177">
        <v>0.39696774193548384</v>
      </c>
      <c r="G167" s="177">
        <v>2.7402258064516127E-2</v>
      </c>
    </row>
    <row r="168" spans="1:7" hidden="1" outlineLevel="2">
      <c r="A168" s="176" t="s">
        <v>5</v>
      </c>
      <c r="B168" s="176" t="s">
        <v>635</v>
      </c>
      <c r="C168" s="176" t="s">
        <v>482</v>
      </c>
      <c r="D168" s="176" t="s">
        <v>2756</v>
      </c>
      <c r="E168" s="177">
        <v>0.27289677419354835</v>
      </c>
      <c r="F168" s="177">
        <v>0.23259677419354838</v>
      </c>
      <c r="G168" s="177">
        <v>6.0506451612903224E-2</v>
      </c>
    </row>
    <row r="169" spans="1:7" hidden="1" outlineLevel="2">
      <c r="A169" s="176" t="s">
        <v>5</v>
      </c>
      <c r="B169" s="176" t="s">
        <v>635</v>
      </c>
      <c r="C169" s="176" t="s">
        <v>483</v>
      </c>
      <c r="D169" s="176" t="s">
        <v>2757</v>
      </c>
      <c r="E169" s="177">
        <v>2.2737096774193548E-2</v>
      </c>
      <c r="F169" s="177">
        <v>5.2248387096774193E-2</v>
      </c>
      <c r="G169" s="177">
        <v>3.3377419354838713E-3</v>
      </c>
    </row>
    <row r="170" spans="1:7" hidden="1" outlineLevel="2">
      <c r="A170" s="176" t="s">
        <v>5</v>
      </c>
      <c r="B170" s="176" t="s">
        <v>635</v>
      </c>
      <c r="C170" s="176" t="s">
        <v>484</v>
      </c>
      <c r="D170" s="176" t="s">
        <v>2758</v>
      </c>
      <c r="E170" s="177">
        <v>8.4941935483870976E-4</v>
      </c>
      <c r="F170" s="177">
        <v>7.564838709677419E-4</v>
      </c>
      <c r="G170" s="177">
        <v>2.0796129032258064E-4</v>
      </c>
    </row>
    <row r="171" spans="1:7" hidden="1" outlineLevel="2">
      <c r="A171" s="176" t="s">
        <v>5</v>
      </c>
      <c r="B171" s="176" t="s">
        <v>635</v>
      </c>
      <c r="C171" s="176" t="s">
        <v>485</v>
      </c>
      <c r="D171" s="176" t="s">
        <v>2759</v>
      </c>
      <c r="E171" s="177">
        <v>2.4231935483870967E-2</v>
      </c>
      <c r="F171" s="177">
        <v>5.0964516129032258E-2</v>
      </c>
      <c r="G171" s="177">
        <v>3.6267741935483871E-3</v>
      </c>
    </row>
    <row r="172" spans="1:7" hidden="1" outlineLevel="2">
      <c r="A172" s="176" t="s">
        <v>5</v>
      </c>
      <c r="B172" s="176" t="s">
        <v>635</v>
      </c>
      <c r="C172" s="176" t="s">
        <v>486</v>
      </c>
      <c r="D172" s="176" t="s">
        <v>2760</v>
      </c>
      <c r="E172" s="177">
        <v>7.4835483870967744E-3</v>
      </c>
      <c r="F172" s="177">
        <v>6.8638709677419354E-3</v>
      </c>
      <c r="G172" s="177">
        <v>1.8175806451612903E-3</v>
      </c>
    </row>
    <row r="173" spans="1:7" hidden="1" outlineLevel="2">
      <c r="A173" s="176" t="s">
        <v>5</v>
      </c>
      <c r="B173" s="176" t="s">
        <v>635</v>
      </c>
      <c r="C173" s="176" t="s">
        <v>487</v>
      </c>
      <c r="D173" s="176" t="s">
        <v>2761</v>
      </c>
      <c r="E173" s="177">
        <v>4.81258064516129E-2</v>
      </c>
      <c r="F173" s="177">
        <v>5.8970967741935484E-2</v>
      </c>
      <c r="G173" s="177">
        <v>4.5448387096774191E-3</v>
      </c>
    </row>
    <row r="174" spans="1:7" hidden="1" outlineLevel="2">
      <c r="A174" s="176" t="s">
        <v>5</v>
      </c>
      <c r="B174" s="176" t="s">
        <v>635</v>
      </c>
      <c r="C174" s="176" t="s">
        <v>488</v>
      </c>
      <c r="D174" s="176" t="s">
        <v>2762</v>
      </c>
      <c r="E174" s="177">
        <v>1.160483870967742E-2</v>
      </c>
      <c r="F174" s="177">
        <v>3.1096774193548386E-2</v>
      </c>
      <c r="G174" s="177">
        <v>2.4732580645161293E-3</v>
      </c>
    </row>
    <row r="175" spans="1:7" hidden="1" outlineLevel="2">
      <c r="A175" s="176" t="s">
        <v>5</v>
      </c>
      <c r="B175" s="176" t="s">
        <v>635</v>
      </c>
      <c r="C175" s="176" t="s">
        <v>489</v>
      </c>
      <c r="D175" s="176" t="s">
        <v>2763</v>
      </c>
      <c r="E175" s="177">
        <v>1.1827419354838709E-2</v>
      </c>
      <c r="F175" s="177">
        <v>3.5819354838709676E-2</v>
      </c>
      <c r="G175" s="177">
        <v>2.8646129032258065E-3</v>
      </c>
    </row>
    <row r="176" spans="1:7" hidden="1" outlineLevel="2">
      <c r="A176" s="176" t="s">
        <v>5</v>
      </c>
      <c r="B176" s="176" t="s">
        <v>635</v>
      </c>
      <c r="C176" s="176" t="s">
        <v>490</v>
      </c>
      <c r="D176" s="176" t="s">
        <v>2764</v>
      </c>
      <c r="E176" s="177">
        <v>1.2689677419354837E-3</v>
      </c>
      <c r="F176" s="177">
        <v>1.8494516129032258E-3</v>
      </c>
      <c r="G176" s="177">
        <v>3.3064516129032259E-4</v>
      </c>
    </row>
    <row r="177" spans="1:7" hidden="1" outlineLevel="2">
      <c r="A177" s="176" t="s">
        <v>5</v>
      </c>
      <c r="B177" s="176" t="s">
        <v>635</v>
      </c>
      <c r="C177" s="176" t="s">
        <v>491</v>
      </c>
      <c r="D177" s="176" t="s">
        <v>2765</v>
      </c>
      <c r="E177" s="177">
        <v>9.6070967741935492E-2</v>
      </c>
      <c r="F177" s="177">
        <v>0.1728741935483871</v>
      </c>
      <c r="G177" s="177">
        <v>1.4198709677419355E-2</v>
      </c>
    </row>
    <row r="178" spans="1:7" hidden="1" outlineLevel="2">
      <c r="A178" s="176" t="s">
        <v>5</v>
      </c>
      <c r="B178" s="176" t="s">
        <v>635</v>
      </c>
      <c r="C178" s="176" t="s">
        <v>492</v>
      </c>
      <c r="D178" s="176" t="s">
        <v>2766</v>
      </c>
      <c r="E178" s="177">
        <v>1.7610322580645162E-2</v>
      </c>
      <c r="F178" s="177">
        <v>3.629677419354839E-2</v>
      </c>
      <c r="G178" s="177">
        <v>2.9400645161290324E-3</v>
      </c>
    </row>
    <row r="179" spans="1:7" hidden="1" outlineLevel="2">
      <c r="A179" s="176" t="s">
        <v>5</v>
      </c>
      <c r="B179" s="176" t="s">
        <v>635</v>
      </c>
      <c r="C179" s="176" t="s">
        <v>493</v>
      </c>
      <c r="D179" s="176" t="s">
        <v>2767</v>
      </c>
      <c r="E179" s="177">
        <v>1.47E-5</v>
      </c>
      <c r="F179" s="177">
        <v>2.4109032258064515E-5</v>
      </c>
      <c r="G179" s="177">
        <v>3.9741935483870973E-6</v>
      </c>
    </row>
    <row r="180" spans="1:7" hidden="1" outlineLevel="2">
      <c r="A180" s="176" t="s">
        <v>5</v>
      </c>
      <c r="B180" s="176" t="s">
        <v>635</v>
      </c>
      <c r="C180" s="176" t="s">
        <v>494</v>
      </c>
      <c r="D180" s="176" t="s">
        <v>2768</v>
      </c>
      <c r="E180" s="177">
        <v>0</v>
      </c>
      <c r="F180" s="177">
        <v>0</v>
      </c>
      <c r="G180" s="177">
        <v>0</v>
      </c>
    </row>
    <row r="181" spans="1:7" hidden="1" outlineLevel="2">
      <c r="A181" s="176" t="s">
        <v>5</v>
      </c>
      <c r="B181" s="176" t="s">
        <v>635</v>
      </c>
      <c r="C181" s="176" t="s">
        <v>495</v>
      </c>
      <c r="D181" s="176" t="s">
        <v>2769</v>
      </c>
      <c r="E181" s="177">
        <v>6.9767741935483865E-2</v>
      </c>
      <c r="F181" s="177">
        <v>0.13754516129032257</v>
      </c>
      <c r="G181" s="177">
        <v>1.6339354838709675E-2</v>
      </c>
    </row>
    <row r="182" spans="1:7" hidden="1" outlineLevel="2">
      <c r="A182" s="176" t="s">
        <v>5</v>
      </c>
      <c r="B182" s="176" t="s">
        <v>635</v>
      </c>
      <c r="C182" s="176" t="s">
        <v>496</v>
      </c>
      <c r="D182" s="176" t="s">
        <v>2770</v>
      </c>
      <c r="E182" s="177">
        <v>1.4680967741935485E-2</v>
      </c>
      <c r="F182" s="177">
        <v>2.7319032258064518E-2</v>
      </c>
      <c r="G182" s="177">
        <v>3.4467741935483871E-3</v>
      </c>
    </row>
    <row r="183" spans="1:7" hidden="1" outlineLevel="2">
      <c r="A183" s="176" t="s">
        <v>5</v>
      </c>
      <c r="B183" s="176" t="s">
        <v>635</v>
      </c>
      <c r="C183" s="176" t="s">
        <v>497</v>
      </c>
      <c r="D183" s="176" t="s">
        <v>2771</v>
      </c>
      <c r="E183" s="177">
        <v>8.3235483870967741E-2</v>
      </c>
      <c r="F183" s="177">
        <v>0.20528064516129033</v>
      </c>
      <c r="G183" s="177">
        <v>1.905774193548387E-2</v>
      </c>
    </row>
    <row r="184" spans="1:7" hidden="1" outlineLevel="2">
      <c r="A184" s="176" t="s">
        <v>5</v>
      </c>
      <c r="B184" s="176" t="s">
        <v>635</v>
      </c>
      <c r="C184" s="176" t="s">
        <v>498</v>
      </c>
      <c r="D184" s="176" t="s">
        <v>2772</v>
      </c>
      <c r="E184" s="177">
        <v>7.801612903225807E-3</v>
      </c>
      <c r="F184" s="177">
        <v>1.9257741935483873E-2</v>
      </c>
      <c r="G184" s="177">
        <v>1.5291935483870969E-3</v>
      </c>
    </row>
    <row r="185" spans="1:7" hidden="1" outlineLevel="2">
      <c r="A185" s="176" t="s">
        <v>5</v>
      </c>
      <c r="B185" s="176" t="s">
        <v>635</v>
      </c>
      <c r="C185" s="176" t="s">
        <v>499</v>
      </c>
      <c r="D185" s="176" t="s">
        <v>2773</v>
      </c>
      <c r="E185" s="177">
        <v>3.0698709677419352E-4</v>
      </c>
      <c r="F185" s="177">
        <v>5.5829032258064516E-4</v>
      </c>
      <c r="G185" s="177">
        <v>6.9622580645161298E-5</v>
      </c>
    </row>
    <row r="186" spans="1:7" hidden="1" outlineLevel="2">
      <c r="A186" s="176" t="s">
        <v>5</v>
      </c>
      <c r="B186" s="176" t="s">
        <v>635</v>
      </c>
      <c r="C186" s="176" t="s">
        <v>500</v>
      </c>
      <c r="D186" s="176" t="s">
        <v>2774</v>
      </c>
      <c r="E186" s="177">
        <v>2.4268709677419355E-6</v>
      </c>
      <c r="F186" s="177">
        <v>1.9809999999999998E-6</v>
      </c>
      <c r="G186" s="177">
        <v>3.0269354838709673E-7</v>
      </c>
    </row>
    <row r="187" spans="1:7" hidden="1" outlineLevel="2">
      <c r="A187" s="176" t="s">
        <v>5</v>
      </c>
      <c r="B187" s="176" t="s">
        <v>635</v>
      </c>
      <c r="C187" s="176" t="s">
        <v>501</v>
      </c>
      <c r="D187" s="176" t="s">
        <v>2775</v>
      </c>
      <c r="E187" s="177">
        <v>5.0312903225806456E-2</v>
      </c>
      <c r="F187" s="177">
        <v>9.8477419354838711E-2</v>
      </c>
      <c r="G187" s="177">
        <v>9.0941935483870966E-3</v>
      </c>
    </row>
    <row r="188" spans="1:7" hidden="1" outlineLevel="2">
      <c r="A188" s="176" t="s">
        <v>5</v>
      </c>
      <c r="B188" s="176" t="s">
        <v>635</v>
      </c>
      <c r="C188" s="176" t="s">
        <v>502</v>
      </c>
      <c r="D188" s="176" t="s">
        <v>2776</v>
      </c>
      <c r="E188" s="177">
        <v>4.0990322580645158E-3</v>
      </c>
      <c r="F188" s="177">
        <v>1.0360645161290323E-2</v>
      </c>
      <c r="G188" s="177">
        <v>8.9441935483870977E-4</v>
      </c>
    </row>
    <row r="189" spans="1:7" hidden="1" outlineLevel="2">
      <c r="A189" s="176" t="s">
        <v>5</v>
      </c>
      <c r="B189" s="176" t="s">
        <v>635</v>
      </c>
      <c r="C189" s="176" t="s">
        <v>503</v>
      </c>
      <c r="D189" s="176" t="s">
        <v>2777</v>
      </c>
      <c r="E189" s="177">
        <v>3.5870967741935483E-5</v>
      </c>
      <c r="F189" s="177">
        <v>5.1090322580645159E-5</v>
      </c>
      <c r="G189" s="177">
        <v>7.5906451612903227E-6</v>
      </c>
    </row>
    <row r="190" spans="1:7" hidden="1" outlineLevel="2">
      <c r="A190" s="176" t="s">
        <v>5</v>
      </c>
      <c r="B190" s="176" t="s">
        <v>635</v>
      </c>
      <c r="C190" s="176" t="s">
        <v>504</v>
      </c>
      <c r="D190" s="176" t="s">
        <v>2778</v>
      </c>
      <c r="E190" s="177">
        <v>8.8474193548387099E-6</v>
      </c>
      <c r="F190" s="177">
        <v>1.0311290322580645E-5</v>
      </c>
      <c r="G190" s="177">
        <v>1.3536451612903225E-6</v>
      </c>
    </row>
    <row r="191" spans="1:7" hidden="1" outlineLevel="2">
      <c r="A191" s="176" t="s">
        <v>5</v>
      </c>
      <c r="B191" s="176" t="s">
        <v>635</v>
      </c>
      <c r="C191" s="176" t="s">
        <v>505</v>
      </c>
      <c r="D191" s="176" t="s">
        <v>2779</v>
      </c>
      <c r="E191" s="177">
        <v>4.130645161290323E-4</v>
      </c>
      <c r="F191" s="177">
        <v>8.1051612903225803E-4</v>
      </c>
      <c r="G191" s="177">
        <v>1.0165483870967742E-4</v>
      </c>
    </row>
    <row r="192" spans="1:7" hidden="1" outlineLevel="2">
      <c r="A192" s="176" t="s">
        <v>5</v>
      </c>
      <c r="B192" s="176" t="s">
        <v>635</v>
      </c>
      <c r="C192" s="176" t="s">
        <v>506</v>
      </c>
      <c r="D192" s="176" t="s">
        <v>2780</v>
      </c>
      <c r="E192" s="177">
        <v>1.1280967741935485E-6</v>
      </c>
      <c r="F192" s="177">
        <v>2.0435483870967742E-6</v>
      </c>
      <c r="G192" s="177">
        <v>1.7960967741935484E-7</v>
      </c>
    </row>
    <row r="193" spans="1:7" hidden="1" outlineLevel="2">
      <c r="A193" s="176" t="s">
        <v>5</v>
      </c>
      <c r="B193" s="176" t="s">
        <v>635</v>
      </c>
      <c r="C193" s="176" t="s">
        <v>507</v>
      </c>
      <c r="D193" s="176" t="s">
        <v>2781</v>
      </c>
      <c r="E193" s="177">
        <v>4.9893548387096775E-4</v>
      </c>
      <c r="F193" s="177">
        <v>7.649032258064516E-4</v>
      </c>
      <c r="G193" s="177">
        <v>8.6345161290322584E-5</v>
      </c>
    </row>
    <row r="194" spans="1:7" hidden="1" outlineLevel="2">
      <c r="A194" s="176" t="s">
        <v>5</v>
      </c>
      <c r="B194" s="176" t="s">
        <v>635</v>
      </c>
      <c r="C194" s="176" t="s">
        <v>508</v>
      </c>
      <c r="D194" s="176" t="s">
        <v>2782</v>
      </c>
      <c r="E194" s="177">
        <v>1.0563225806451612E-3</v>
      </c>
      <c r="F194" s="177">
        <v>2.0905483870967741E-3</v>
      </c>
      <c r="G194" s="177">
        <v>2.0913225806451613E-4</v>
      </c>
    </row>
    <row r="195" spans="1:7" hidden="1" outlineLevel="2">
      <c r="A195" s="176" t="s">
        <v>5</v>
      </c>
      <c r="B195" s="176" t="s">
        <v>635</v>
      </c>
      <c r="C195" s="176" t="s">
        <v>509</v>
      </c>
      <c r="D195" s="176" t="s">
        <v>2783</v>
      </c>
      <c r="E195" s="177">
        <v>5.2464516129032259E-4</v>
      </c>
      <c r="F195" s="177">
        <v>1.319290322580645E-3</v>
      </c>
      <c r="G195" s="177">
        <v>1.2072258064516129E-4</v>
      </c>
    </row>
    <row r="196" spans="1:7" hidden="1" outlineLevel="2">
      <c r="A196" s="176" t="s">
        <v>5</v>
      </c>
      <c r="B196" s="176" t="s">
        <v>635</v>
      </c>
      <c r="C196" s="176" t="s">
        <v>510</v>
      </c>
      <c r="D196" s="176" t="s">
        <v>2784</v>
      </c>
      <c r="E196" s="177">
        <v>6.8612903225806446E-2</v>
      </c>
      <c r="F196" s="177">
        <v>0.1426</v>
      </c>
      <c r="G196" s="177">
        <v>1.6895483870967742E-2</v>
      </c>
    </row>
    <row r="197" spans="1:7" hidden="1" outlineLevel="2">
      <c r="A197" s="176" t="s">
        <v>5</v>
      </c>
      <c r="B197" s="176" t="s">
        <v>635</v>
      </c>
      <c r="C197" s="176" t="s">
        <v>511</v>
      </c>
      <c r="D197" s="176" t="s">
        <v>2785</v>
      </c>
      <c r="E197" s="177">
        <v>1.640516129032258E-2</v>
      </c>
      <c r="F197" s="177">
        <v>3.3645161290322578E-2</v>
      </c>
      <c r="G197" s="177">
        <v>3.8022580645161292E-3</v>
      </c>
    </row>
    <row r="198" spans="1:7" hidden="1" outlineLevel="2">
      <c r="A198" s="176" t="s">
        <v>5</v>
      </c>
      <c r="B198" s="176" t="s">
        <v>635</v>
      </c>
      <c r="C198" s="176" t="s">
        <v>512</v>
      </c>
      <c r="D198" s="176" t="s">
        <v>2786</v>
      </c>
      <c r="E198" s="177">
        <v>3.6154838709677423E-2</v>
      </c>
      <c r="F198" s="177">
        <v>7.7254838709677406E-2</v>
      </c>
      <c r="G198" s="177">
        <v>6.9119354838709677E-3</v>
      </c>
    </row>
    <row r="199" spans="1:7" hidden="1" outlineLevel="2">
      <c r="A199" s="176" t="s">
        <v>5</v>
      </c>
      <c r="B199" s="176" t="s">
        <v>635</v>
      </c>
      <c r="C199" s="176" t="s">
        <v>2787</v>
      </c>
      <c r="D199" s="176" t="s">
        <v>2788</v>
      </c>
      <c r="E199" s="177">
        <v>0</v>
      </c>
      <c r="F199" s="177">
        <v>0</v>
      </c>
      <c r="G199" s="177">
        <v>0</v>
      </c>
    </row>
    <row r="200" spans="1:7" hidden="1" outlineLevel="2">
      <c r="A200" s="176" t="s">
        <v>5</v>
      </c>
      <c r="B200" s="176" t="s">
        <v>635</v>
      </c>
      <c r="C200" s="176" t="s">
        <v>513</v>
      </c>
      <c r="D200" s="176" t="s">
        <v>2789</v>
      </c>
      <c r="E200" s="177">
        <v>5.1638709677419355E-2</v>
      </c>
      <c r="F200" s="177">
        <v>4.2903225806451617E-2</v>
      </c>
      <c r="G200" s="177">
        <v>1.2087419354838709E-2</v>
      </c>
    </row>
    <row r="201" spans="1:7" hidden="1" outlineLevel="2">
      <c r="A201" s="176" t="s">
        <v>5</v>
      </c>
      <c r="B201" s="176" t="s">
        <v>635</v>
      </c>
      <c r="C201" s="176" t="s">
        <v>514</v>
      </c>
      <c r="D201" s="176" t="s">
        <v>2790</v>
      </c>
      <c r="E201" s="177">
        <v>2.0322580645161289E-3</v>
      </c>
      <c r="F201" s="177">
        <v>4.7303225806451608E-3</v>
      </c>
      <c r="G201" s="177">
        <v>5.6303225806451614E-4</v>
      </c>
    </row>
    <row r="202" spans="1:7" hidden="1" outlineLevel="2">
      <c r="A202" s="176" t="s">
        <v>5</v>
      </c>
      <c r="B202" s="176" t="s">
        <v>635</v>
      </c>
      <c r="C202" s="176" t="s">
        <v>515</v>
      </c>
      <c r="D202" s="176" t="s">
        <v>2791</v>
      </c>
      <c r="E202" s="177">
        <v>1.5815806451612905E-3</v>
      </c>
      <c r="F202" s="177">
        <v>3.3654838709677422E-3</v>
      </c>
      <c r="G202" s="177">
        <v>3.0714193548387096E-4</v>
      </c>
    </row>
    <row r="203" spans="1:7" hidden="1" outlineLevel="2">
      <c r="A203" s="176" t="s">
        <v>5</v>
      </c>
      <c r="B203" s="176" t="s">
        <v>635</v>
      </c>
      <c r="C203" s="176" t="s">
        <v>2792</v>
      </c>
      <c r="D203" s="176" t="s">
        <v>2793</v>
      </c>
      <c r="E203" s="177">
        <v>0</v>
      </c>
      <c r="F203" s="177">
        <v>0</v>
      </c>
      <c r="G203" s="177">
        <v>0</v>
      </c>
    </row>
    <row r="204" spans="1:7" hidden="1" outlineLevel="2">
      <c r="A204" s="176" t="s">
        <v>5</v>
      </c>
      <c r="B204" s="176" t="s">
        <v>635</v>
      </c>
      <c r="C204" s="176" t="s">
        <v>516</v>
      </c>
      <c r="D204" s="176" t="s">
        <v>2794</v>
      </c>
      <c r="E204" s="177">
        <v>4.0245161290322577E-3</v>
      </c>
      <c r="F204" s="177">
        <v>9.3880645161290334E-3</v>
      </c>
      <c r="G204" s="177">
        <v>7.2280645161290321E-4</v>
      </c>
    </row>
    <row r="205" spans="1:7" hidden="1" outlineLevel="2">
      <c r="A205" s="176" t="s">
        <v>5</v>
      </c>
      <c r="B205" s="176" t="s">
        <v>635</v>
      </c>
      <c r="C205" s="176" t="s">
        <v>517</v>
      </c>
      <c r="D205" s="176" t="s">
        <v>2795</v>
      </c>
      <c r="E205" s="177">
        <v>0.15709677419354839</v>
      </c>
      <c r="F205" s="177">
        <v>0.34654838709677421</v>
      </c>
      <c r="G205" s="177">
        <v>2.5196129032258065E-2</v>
      </c>
    </row>
    <row r="206" spans="1:7" hidden="1" outlineLevel="2">
      <c r="A206" s="176" t="s">
        <v>5</v>
      </c>
      <c r="B206" s="176" t="s">
        <v>635</v>
      </c>
      <c r="C206" s="176" t="s">
        <v>2796</v>
      </c>
      <c r="D206" s="176" t="s">
        <v>2797</v>
      </c>
      <c r="E206" s="177">
        <v>0</v>
      </c>
      <c r="F206" s="177">
        <v>0</v>
      </c>
      <c r="G206" s="177">
        <v>0</v>
      </c>
    </row>
    <row r="207" spans="1:7" hidden="1" outlineLevel="2">
      <c r="A207" s="176" t="s">
        <v>5</v>
      </c>
      <c r="B207" s="176" t="s">
        <v>635</v>
      </c>
      <c r="C207" s="176" t="s">
        <v>528</v>
      </c>
      <c r="D207" s="176" t="s">
        <v>2798</v>
      </c>
      <c r="E207" s="177">
        <v>0</v>
      </c>
      <c r="F207" s="177">
        <v>0</v>
      </c>
      <c r="G207" s="177">
        <v>0</v>
      </c>
    </row>
    <row r="208" spans="1:7" hidden="1" outlineLevel="2">
      <c r="A208" s="176" t="s">
        <v>5</v>
      </c>
      <c r="B208" s="176" t="s">
        <v>635</v>
      </c>
      <c r="C208" s="176" t="s">
        <v>518</v>
      </c>
      <c r="D208" s="176" t="s">
        <v>2799</v>
      </c>
      <c r="E208" s="177">
        <v>3.3741935483870966</v>
      </c>
      <c r="F208" s="177">
        <v>0.13964516129032256</v>
      </c>
      <c r="G208" s="177">
        <v>1.8060645161290323</v>
      </c>
    </row>
    <row r="209" spans="1:7" hidden="1" outlineLevel="2">
      <c r="A209" s="176" t="s">
        <v>5</v>
      </c>
      <c r="B209" s="176" t="s">
        <v>635</v>
      </c>
      <c r="C209" s="176" t="s">
        <v>519</v>
      </c>
      <c r="D209" s="176" t="s">
        <v>2800</v>
      </c>
      <c r="E209" s="177">
        <v>2.2520645161290322</v>
      </c>
      <c r="F209" s="177">
        <v>8.4735483870967729E-2</v>
      </c>
      <c r="G209" s="177">
        <v>0.69945161290322577</v>
      </c>
    </row>
    <row r="210" spans="1:7" hidden="1" outlineLevel="2">
      <c r="A210" s="176" t="s">
        <v>5</v>
      </c>
      <c r="B210" s="176" t="s">
        <v>635</v>
      </c>
      <c r="C210" s="176" t="s">
        <v>520</v>
      </c>
      <c r="D210" s="176" t="s">
        <v>2801</v>
      </c>
      <c r="E210" s="177">
        <v>5.4219354838709686</v>
      </c>
      <c r="F210" s="177">
        <v>0.3881935483870968</v>
      </c>
      <c r="G210" s="177">
        <v>0.41751612903225804</v>
      </c>
    </row>
    <row r="211" spans="1:7" hidden="1" outlineLevel="2">
      <c r="A211" s="176" t="s">
        <v>5</v>
      </c>
      <c r="B211" s="176" t="s">
        <v>635</v>
      </c>
      <c r="C211" s="176" t="s">
        <v>521</v>
      </c>
      <c r="D211" s="176" t="s">
        <v>2802</v>
      </c>
      <c r="E211" s="177">
        <v>7.3535483870967741E-2</v>
      </c>
      <c r="F211" s="177">
        <v>0.37629032258064515</v>
      </c>
      <c r="G211" s="177">
        <v>1.8886129032258066E-2</v>
      </c>
    </row>
    <row r="212" spans="1:7" hidden="1" outlineLevel="2">
      <c r="A212" s="176" t="s">
        <v>5</v>
      </c>
      <c r="B212" s="176" t="s">
        <v>635</v>
      </c>
      <c r="C212" s="176" t="s">
        <v>522</v>
      </c>
      <c r="D212" s="176" t="s">
        <v>2803</v>
      </c>
      <c r="E212" s="177">
        <v>2.9700000000000001E-4</v>
      </c>
      <c r="F212" s="177">
        <v>4.8883870967741938E-4</v>
      </c>
      <c r="G212" s="177">
        <v>9.7635483870967731E-5</v>
      </c>
    </row>
    <row r="213" spans="1:7" hidden="1" outlineLevel="2">
      <c r="A213" s="176" t="s">
        <v>5</v>
      </c>
      <c r="B213" s="176" t="s">
        <v>635</v>
      </c>
      <c r="C213" s="176" t="s">
        <v>523</v>
      </c>
      <c r="D213" s="176" t="s">
        <v>2804</v>
      </c>
      <c r="E213" s="177">
        <v>2.8539677419354838E-3</v>
      </c>
      <c r="F213" s="177">
        <v>3.8396774193548387E-3</v>
      </c>
      <c r="G213" s="177">
        <v>6.6183870967741936E-4</v>
      </c>
    </row>
    <row r="214" spans="1:7" hidden="1" outlineLevel="2">
      <c r="A214" s="176" t="s">
        <v>5</v>
      </c>
      <c r="B214" s="176" t="s">
        <v>635</v>
      </c>
      <c r="C214" s="176" t="s">
        <v>524</v>
      </c>
      <c r="D214" s="176" t="s">
        <v>2805</v>
      </c>
      <c r="E214" s="177">
        <v>4.7738709677419356E-3</v>
      </c>
      <c r="F214" s="177">
        <v>5.4277419354838712E-5</v>
      </c>
      <c r="G214" s="177">
        <v>1.8651935483870969E-4</v>
      </c>
    </row>
    <row r="215" spans="1:7" hidden="1" outlineLevel="2">
      <c r="A215" s="176" t="s">
        <v>5</v>
      </c>
      <c r="B215" s="176" t="s">
        <v>635</v>
      </c>
      <c r="C215" s="176" t="s">
        <v>525</v>
      </c>
      <c r="D215" s="176" t="s">
        <v>2806</v>
      </c>
      <c r="E215" s="177">
        <v>3.2125806451612909E-5</v>
      </c>
      <c r="F215" s="177">
        <v>6.0725806451612904E-6</v>
      </c>
      <c r="G215" s="177">
        <v>1.6940645161290324E-6</v>
      </c>
    </row>
    <row r="216" spans="1:7" outlineLevel="1" collapsed="1">
      <c r="A216" s="178" t="s">
        <v>2294</v>
      </c>
      <c r="B216" s="176"/>
      <c r="C216" s="176"/>
      <c r="D216" s="176"/>
      <c r="E216" s="177">
        <f>SUBTOTAL(9,E2:E215)</f>
        <v>100.70070383399997</v>
      </c>
      <c r="F216" s="177">
        <f>SUBTOTAL(9,F2:F215)</f>
        <v>6.7396563523870965</v>
      </c>
      <c r="G216" s="177">
        <f>SUBTOTAL(9,G2:G215)</f>
        <v>10.476483206407099</v>
      </c>
    </row>
    <row r="217" spans="1:7" hidden="1" outlineLevel="2">
      <c r="A217" s="176" t="s">
        <v>15</v>
      </c>
      <c r="B217" s="176" t="s">
        <v>635</v>
      </c>
      <c r="C217" s="176" t="s">
        <v>320</v>
      </c>
      <c r="D217" s="176" t="s">
        <v>2588</v>
      </c>
      <c r="E217" s="177">
        <v>0.27487096774193553</v>
      </c>
      <c r="F217" s="177">
        <v>2.1436129032258062E-3</v>
      </c>
      <c r="G217" s="177">
        <v>0.32234838709677421</v>
      </c>
    </row>
    <row r="218" spans="1:7" hidden="1" outlineLevel="2">
      <c r="A218" s="176" t="s">
        <v>15</v>
      </c>
      <c r="B218" s="176" t="s">
        <v>635</v>
      </c>
      <c r="C218" s="176" t="s">
        <v>2589</v>
      </c>
      <c r="D218" s="176" t="s">
        <v>2590</v>
      </c>
      <c r="E218" s="177">
        <v>0</v>
      </c>
      <c r="F218" s="177">
        <v>0</v>
      </c>
      <c r="G218" s="177">
        <v>0</v>
      </c>
    </row>
    <row r="219" spans="1:7" hidden="1" outlineLevel="2">
      <c r="A219" s="176" t="s">
        <v>15</v>
      </c>
      <c r="B219" s="176" t="s">
        <v>635</v>
      </c>
      <c r="C219" s="176" t="s">
        <v>321</v>
      </c>
      <c r="D219" s="176" t="s">
        <v>2591</v>
      </c>
      <c r="E219" s="177">
        <v>0.4019032258064516</v>
      </c>
      <c r="F219" s="177">
        <v>3.0390645161290325E-3</v>
      </c>
      <c r="G219" s="177">
        <v>0.37406451612903224</v>
      </c>
    </row>
    <row r="220" spans="1:7" hidden="1" outlineLevel="2">
      <c r="A220" s="176" t="s">
        <v>15</v>
      </c>
      <c r="B220" s="176" t="s">
        <v>635</v>
      </c>
      <c r="C220" s="176" t="s">
        <v>322</v>
      </c>
      <c r="D220" s="176" t="s">
        <v>2592</v>
      </c>
      <c r="E220" s="177">
        <v>0.12845483870967742</v>
      </c>
      <c r="F220" s="177">
        <v>1.853E-3</v>
      </c>
      <c r="G220" s="177">
        <v>7.3590322580645165E-3</v>
      </c>
    </row>
    <row r="221" spans="1:7" hidden="1" outlineLevel="2">
      <c r="A221" s="176" t="s">
        <v>15</v>
      </c>
      <c r="B221" s="176" t="s">
        <v>635</v>
      </c>
      <c r="C221" s="176" t="s">
        <v>323</v>
      </c>
      <c r="D221" s="176" t="s">
        <v>2593</v>
      </c>
      <c r="E221" s="177">
        <v>0.18220967741935484</v>
      </c>
      <c r="F221" s="177">
        <v>1.0599354838709677E-3</v>
      </c>
      <c r="G221" s="177">
        <v>4.3912903225806453E-2</v>
      </c>
    </row>
    <row r="222" spans="1:7" hidden="1" outlineLevel="2">
      <c r="A222" s="176" t="s">
        <v>15</v>
      </c>
      <c r="B222" s="176" t="s">
        <v>635</v>
      </c>
      <c r="C222" s="176" t="s">
        <v>324</v>
      </c>
      <c r="D222" s="176" t="s">
        <v>2594</v>
      </c>
      <c r="E222" s="177">
        <v>6.8303225806451619E-3</v>
      </c>
      <c r="F222" s="177">
        <v>7.0793548387096771E-5</v>
      </c>
      <c r="G222" s="177">
        <v>1.5981290322580647E-3</v>
      </c>
    </row>
    <row r="223" spans="1:7" hidden="1" outlineLevel="2">
      <c r="A223" s="176" t="s">
        <v>15</v>
      </c>
      <c r="B223" s="176" t="s">
        <v>635</v>
      </c>
      <c r="C223" s="176" t="s">
        <v>325</v>
      </c>
      <c r="D223" s="176" t="s">
        <v>2595</v>
      </c>
      <c r="E223" s="177">
        <v>8.2419354838709682E-3</v>
      </c>
      <c r="F223" s="177">
        <v>8.4780645161290315E-5</v>
      </c>
      <c r="G223" s="177">
        <v>1.8968387096774193E-3</v>
      </c>
    </row>
    <row r="224" spans="1:7" hidden="1" outlineLevel="2">
      <c r="A224" s="176" t="s">
        <v>15</v>
      </c>
      <c r="B224" s="176" t="s">
        <v>635</v>
      </c>
      <c r="C224" s="176" t="s">
        <v>326</v>
      </c>
      <c r="D224" s="176" t="s">
        <v>2596</v>
      </c>
      <c r="E224" s="177">
        <v>6.4635483870967742E-5</v>
      </c>
      <c r="F224" s="177">
        <v>6.4090322580645163E-7</v>
      </c>
      <c r="G224" s="177">
        <v>1.6626774193548387E-5</v>
      </c>
    </row>
    <row r="225" spans="1:7" hidden="1" outlineLevel="2">
      <c r="A225" s="176" t="s">
        <v>15</v>
      </c>
      <c r="B225" s="176" t="s">
        <v>635</v>
      </c>
      <c r="C225" s="176" t="s">
        <v>327</v>
      </c>
      <c r="D225" s="176" t="s">
        <v>2597</v>
      </c>
      <c r="E225" s="177">
        <v>0.47454838709677422</v>
      </c>
      <c r="F225" s="177">
        <v>2.7859032258064514E-3</v>
      </c>
      <c r="G225" s="177">
        <v>0.11088387096774192</v>
      </c>
    </row>
    <row r="226" spans="1:7" hidden="1" outlineLevel="2">
      <c r="A226" s="176" t="s">
        <v>15</v>
      </c>
      <c r="B226" s="176" t="s">
        <v>635</v>
      </c>
      <c r="C226" s="176" t="s">
        <v>328</v>
      </c>
      <c r="D226" s="176" t="s">
        <v>2598</v>
      </c>
      <c r="E226" s="177">
        <v>1.6830645161290323E-3</v>
      </c>
      <c r="F226" s="177">
        <v>1.6688709677419353E-5</v>
      </c>
      <c r="G226" s="177">
        <v>3.8435483870967745E-4</v>
      </c>
    </row>
    <row r="227" spans="1:7" hidden="1" outlineLevel="2">
      <c r="A227" s="176" t="s">
        <v>15</v>
      </c>
      <c r="B227" s="176" t="s">
        <v>635</v>
      </c>
      <c r="C227" s="176" t="s">
        <v>329</v>
      </c>
      <c r="D227" s="176" t="s">
        <v>2599</v>
      </c>
      <c r="E227" s="177">
        <v>8.8945161290322576E-4</v>
      </c>
      <c r="F227" s="177">
        <v>8.819354838709676E-6</v>
      </c>
      <c r="G227" s="177">
        <v>2.179774193548387E-4</v>
      </c>
    </row>
    <row r="228" spans="1:7" hidden="1" outlineLevel="2">
      <c r="A228" s="176" t="s">
        <v>15</v>
      </c>
      <c r="B228" s="176" t="s">
        <v>635</v>
      </c>
      <c r="C228" s="176" t="s">
        <v>330</v>
      </c>
      <c r="D228" s="176" t="s">
        <v>2600</v>
      </c>
      <c r="E228" s="177">
        <v>7.0051612903225809E-5</v>
      </c>
      <c r="F228" s="177">
        <v>6.9461290322580638E-7</v>
      </c>
      <c r="G228" s="177">
        <v>1.6537741935483873E-5</v>
      </c>
    </row>
    <row r="229" spans="1:7" hidden="1" outlineLevel="2">
      <c r="A229" s="176" t="s">
        <v>15</v>
      </c>
      <c r="B229" s="176" t="s">
        <v>635</v>
      </c>
      <c r="C229" s="176" t="s">
        <v>331</v>
      </c>
      <c r="D229" s="176" t="s">
        <v>2601</v>
      </c>
      <c r="E229" s="177">
        <v>2.648774193548387E-2</v>
      </c>
      <c r="F229" s="177">
        <v>2.8187096774193545E-4</v>
      </c>
      <c r="G229" s="177">
        <v>9.4087096774193545E-3</v>
      </c>
    </row>
    <row r="230" spans="1:7" hidden="1" outlineLevel="2">
      <c r="A230" s="176" t="s">
        <v>15</v>
      </c>
      <c r="B230" s="176" t="s">
        <v>635</v>
      </c>
      <c r="C230" s="176" t="s">
        <v>332</v>
      </c>
      <c r="D230" s="176" t="s">
        <v>2602</v>
      </c>
      <c r="E230" s="177">
        <v>0.15415806451612904</v>
      </c>
      <c r="F230" s="177">
        <v>1.6949354838709677E-3</v>
      </c>
      <c r="G230" s="177">
        <v>3.8725806451612901E-2</v>
      </c>
    </row>
    <row r="231" spans="1:7" hidden="1" outlineLevel="2">
      <c r="A231" s="176" t="s">
        <v>15</v>
      </c>
      <c r="B231" s="176" t="s">
        <v>635</v>
      </c>
      <c r="C231" s="176" t="s">
        <v>333</v>
      </c>
      <c r="D231" s="176" t="s">
        <v>2603</v>
      </c>
      <c r="E231" s="177">
        <v>0.22980967741935485</v>
      </c>
      <c r="F231" s="177">
        <v>2.4671290322580645E-3</v>
      </c>
      <c r="G231" s="177">
        <v>8.9422580645161287E-2</v>
      </c>
    </row>
    <row r="232" spans="1:7" hidden="1" outlineLevel="2">
      <c r="A232" s="176" t="s">
        <v>15</v>
      </c>
      <c r="B232" s="176" t="s">
        <v>635</v>
      </c>
      <c r="C232" s="176" t="s">
        <v>334</v>
      </c>
      <c r="D232" s="176" t="s">
        <v>2604</v>
      </c>
      <c r="E232" s="177">
        <v>1.9413548387096775</v>
      </c>
      <c r="F232" s="177">
        <v>1.1794838709677419E-2</v>
      </c>
      <c r="G232" s="177">
        <v>0.53967741935483871</v>
      </c>
    </row>
    <row r="233" spans="1:7" hidden="1" outlineLevel="2">
      <c r="A233" s="176" t="s">
        <v>15</v>
      </c>
      <c r="B233" s="176" t="s">
        <v>635</v>
      </c>
      <c r="C233" s="176" t="s">
        <v>335</v>
      </c>
      <c r="D233" s="176" t="s">
        <v>2605</v>
      </c>
      <c r="E233" s="177">
        <v>0.47135483870967743</v>
      </c>
      <c r="F233" s="177">
        <v>5.5267741935483873E-3</v>
      </c>
      <c r="G233" s="177">
        <v>0.17741290322580644</v>
      </c>
    </row>
    <row r="234" spans="1:7" hidden="1" outlineLevel="2">
      <c r="A234" s="176" t="s">
        <v>15</v>
      </c>
      <c r="B234" s="176" t="s">
        <v>635</v>
      </c>
      <c r="C234" s="176" t="s">
        <v>336</v>
      </c>
      <c r="D234" s="176" t="s">
        <v>2606</v>
      </c>
      <c r="E234" s="177">
        <v>1.6949032258064516</v>
      </c>
      <c r="F234" s="177">
        <v>1.6541612903225804E-2</v>
      </c>
      <c r="G234" s="177">
        <v>0.44309677419354843</v>
      </c>
    </row>
    <row r="235" spans="1:7" hidden="1" outlineLevel="2">
      <c r="A235" s="176" t="s">
        <v>15</v>
      </c>
      <c r="B235" s="176" t="s">
        <v>635</v>
      </c>
      <c r="C235" s="176" t="s">
        <v>337</v>
      </c>
      <c r="D235" s="176" t="s">
        <v>2607</v>
      </c>
      <c r="E235" s="177">
        <v>0.32133870967741934</v>
      </c>
      <c r="F235" s="177">
        <v>3.533548387096774E-3</v>
      </c>
      <c r="G235" s="177">
        <v>0.11761935483870968</v>
      </c>
    </row>
    <row r="236" spans="1:7" hidden="1" outlineLevel="2">
      <c r="A236" s="176" t="s">
        <v>15</v>
      </c>
      <c r="B236" s="176" t="s">
        <v>635</v>
      </c>
      <c r="C236" s="176" t="s">
        <v>338</v>
      </c>
      <c r="D236" s="176" t="s">
        <v>2608</v>
      </c>
      <c r="E236" s="177">
        <v>1.8887096774193548</v>
      </c>
      <c r="F236" s="177">
        <v>1.5335483870967741E-2</v>
      </c>
      <c r="G236" s="177">
        <v>0.43754838709677418</v>
      </c>
    </row>
    <row r="237" spans="1:7" hidden="1" outlineLevel="2">
      <c r="A237" s="176" t="s">
        <v>15</v>
      </c>
      <c r="B237" s="176" t="s">
        <v>635</v>
      </c>
      <c r="C237" s="176" t="s">
        <v>339</v>
      </c>
      <c r="D237" s="176" t="s">
        <v>2609</v>
      </c>
      <c r="E237" s="177">
        <v>0</v>
      </c>
      <c r="F237" s="177">
        <v>0</v>
      </c>
      <c r="G237" s="177">
        <v>2.1746774193548389E-2</v>
      </c>
    </row>
    <row r="238" spans="1:7" hidden="1" outlineLevel="2">
      <c r="A238" s="176" t="s">
        <v>15</v>
      </c>
      <c r="B238" s="176" t="s">
        <v>635</v>
      </c>
      <c r="C238" s="176" t="s">
        <v>340</v>
      </c>
      <c r="D238" s="176" t="s">
        <v>2610</v>
      </c>
      <c r="E238" s="177">
        <v>0</v>
      </c>
      <c r="F238" s="177">
        <v>0</v>
      </c>
      <c r="G238" s="177">
        <v>3.8103225806451614E-3</v>
      </c>
    </row>
    <row r="239" spans="1:7" hidden="1" outlineLevel="2">
      <c r="A239" s="176" t="s">
        <v>15</v>
      </c>
      <c r="B239" s="176" t="s">
        <v>635</v>
      </c>
      <c r="C239" s="176" t="s">
        <v>341</v>
      </c>
      <c r="D239" s="176" t="s">
        <v>2611</v>
      </c>
      <c r="E239" s="177">
        <v>6.6945161290322584E-4</v>
      </c>
      <c r="F239" s="177">
        <v>7.0722580645161289E-6</v>
      </c>
      <c r="G239" s="177">
        <v>1.4196774193548389E-4</v>
      </c>
    </row>
    <row r="240" spans="1:7" hidden="1" outlineLevel="2">
      <c r="A240" s="176" t="s">
        <v>15</v>
      </c>
      <c r="B240" s="176" t="s">
        <v>635</v>
      </c>
      <c r="C240" s="176" t="s">
        <v>342</v>
      </c>
      <c r="D240" s="176" t="s">
        <v>2612</v>
      </c>
      <c r="E240" s="177">
        <v>5.5293548387096777E-4</v>
      </c>
      <c r="F240" s="177">
        <v>6.7309677419354837E-6</v>
      </c>
      <c r="G240" s="177">
        <v>1.4250967741935485E-4</v>
      </c>
    </row>
    <row r="241" spans="1:7" hidden="1" outlineLevel="2">
      <c r="A241" s="176" t="s">
        <v>15</v>
      </c>
      <c r="B241" s="176" t="s">
        <v>635</v>
      </c>
      <c r="C241" s="176" t="s">
        <v>343</v>
      </c>
      <c r="D241" s="176" t="s">
        <v>2613</v>
      </c>
      <c r="E241" s="177">
        <v>2.9867741935483871E-2</v>
      </c>
      <c r="F241" s="177">
        <v>3.1457741935483874E-4</v>
      </c>
      <c r="G241" s="177">
        <v>8.8080645161290327E-3</v>
      </c>
    </row>
    <row r="242" spans="1:7" hidden="1" outlineLevel="2">
      <c r="A242" s="176" t="s">
        <v>15</v>
      </c>
      <c r="B242" s="176" t="s">
        <v>635</v>
      </c>
      <c r="C242" s="176" t="s">
        <v>344</v>
      </c>
      <c r="D242" s="176" t="s">
        <v>2614</v>
      </c>
      <c r="E242" s="177">
        <v>0.19527096774193548</v>
      </c>
      <c r="F242" s="177">
        <v>2.145741935483871E-3</v>
      </c>
      <c r="G242" s="177">
        <v>6.1474193548387096E-2</v>
      </c>
    </row>
    <row r="243" spans="1:7" hidden="1" outlineLevel="2">
      <c r="A243" s="176" t="s">
        <v>15</v>
      </c>
      <c r="B243" s="176" t="s">
        <v>635</v>
      </c>
      <c r="C243" s="176" t="s">
        <v>345</v>
      </c>
      <c r="D243" s="176" t="s">
        <v>2615</v>
      </c>
      <c r="E243" s="177">
        <v>8.2600000000000002E-5</v>
      </c>
      <c r="F243" s="177">
        <v>8.1900000000000001E-7</v>
      </c>
      <c r="G243" s="177">
        <v>2.2771612903225804E-5</v>
      </c>
    </row>
    <row r="244" spans="1:7" hidden="1" outlineLevel="2">
      <c r="A244" s="176" t="s">
        <v>15</v>
      </c>
      <c r="B244" s="176" t="s">
        <v>635</v>
      </c>
      <c r="C244" s="176" t="s">
        <v>346</v>
      </c>
      <c r="D244" s="176" t="s">
        <v>2616</v>
      </c>
      <c r="E244" s="177">
        <v>1.2996774193548388E-3</v>
      </c>
      <c r="F244" s="177">
        <v>1.2887096774193548E-5</v>
      </c>
      <c r="G244" s="177">
        <v>3.764193548387097E-4</v>
      </c>
    </row>
    <row r="245" spans="1:7" hidden="1" outlineLevel="2">
      <c r="A245" s="176" t="s">
        <v>15</v>
      </c>
      <c r="B245" s="176" t="s">
        <v>635</v>
      </c>
      <c r="C245" s="176" t="s">
        <v>347</v>
      </c>
      <c r="D245" s="176" t="s">
        <v>2617</v>
      </c>
      <c r="E245" s="177">
        <v>1.0695161290322582E-2</v>
      </c>
      <c r="F245" s="177">
        <v>5.9483870967741931E-5</v>
      </c>
      <c r="G245" s="177">
        <v>2.710483870967742E-3</v>
      </c>
    </row>
    <row r="246" spans="1:7" hidden="1" outlineLevel="2">
      <c r="A246" s="176" t="s">
        <v>15</v>
      </c>
      <c r="B246" s="176" t="s">
        <v>635</v>
      </c>
      <c r="C246" s="176" t="s">
        <v>348</v>
      </c>
      <c r="D246" s="176" t="s">
        <v>2618</v>
      </c>
      <c r="E246" s="177">
        <v>0.11936129032258065</v>
      </c>
      <c r="F246" s="177">
        <v>1.5811290322580646E-3</v>
      </c>
      <c r="G246" s="177">
        <v>1.3619677419354837E-2</v>
      </c>
    </row>
    <row r="247" spans="1:7" hidden="1" outlineLevel="2">
      <c r="A247" s="176" t="s">
        <v>15</v>
      </c>
      <c r="B247" s="176" t="s">
        <v>635</v>
      </c>
      <c r="C247" s="176" t="s">
        <v>349</v>
      </c>
      <c r="D247" s="176" t="s">
        <v>2619</v>
      </c>
      <c r="E247" s="177">
        <v>1.3369354838709677</v>
      </c>
      <c r="F247" s="177">
        <v>1.4040645161290322E-2</v>
      </c>
      <c r="G247" s="177">
        <v>0.15065806451612904</v>
      </c>
    </row>
    <row r="248" spans="1:7" hidden="1" outlineLevel="2">
      <c r="A248" s="176" t="s">
        <v>15</v>
      </c>
      <c r="B248" s="176" t="s">
        <v>635</v>
      </c>
      <c r="C248" s="176" t="s">
        <v>350</v>
      </c>
      <c r="D248" s="176" t="s">
        <v>2620</v>
      </c>
      <c r="E248" s="177">
        <v>2.0033870967741936</v>
      </c>
      <c r="F248" s="177">
        <v>1.5601290322580645E-2</v>
      </c>
      <c r="G248" s="177">
        <v>5.1170967741935483E-2</v>
      </c>
    </row>
    <row r="249" spans="1:7" hidden="1" outlineLevel="2">
      <c r="A249" s="176" t="s">
        <v>15</v>
      </c>
      <c r="B249" s="176" t="s">
        <v>635</v>
      </c>
      <c r="C249" s="176" t="s">
        <v>351</v>
      </c>
      <c r="D249" s="176" t="s">
        <v>2621</v>
      </c>
      <c r="E249" s="177">
        <v>0.16996451612903227</v>
      </c>
      <c r="F249" s="177">
        <v>1.7697419354838709E-3</v>
      </c>
      <c r="G249" s="177">
        <v>7.6180645161290327E-3</v>
      </c>
    </row>
    <row r="250" spans="1:7" hidden="1" outlineLevel="2">
      <c r="A250" s="176" t="s">
        <v>15</v>
      </c>
      <c r="B250" s="176" t="s">
        <v>635</v>
      </c>
      <c r="C250" s="176" t="s">
        <v>352</v>
      </c>
      <c r="D250" s="176" t="s">
        <v>2622</v>
      </c>
      <c r="E250" s="177">
        <v>0.10729677419354838</v>
      </c>
      <c r="F250" s="177">
        <v>1.4569354838709677E-3</v>
      </c>
      <c r="G250" s="177">
        <v>3.1915483870967741E-3</v>
      </c>
    </row>
    <row r="251" spans="1:7" hidden="1" outlineLevel="2">
      <c r="A251" s="176" t="s">
        <v>15</v>
      </c>
      <c r="B251" s="176" t="s">
        <v>635</v>
      </c>
      <c r="C251" s="176" t="s">
        <v>353</v>
      </c>
      <c r="D251" s="176" t="s">
        <v>2623</v>
      </c>
      <c r="E251" s="177">
        <v>9.3400000000000004E-4</v>
      </c>
      <c r="F251" s="177">
        <v>9.9848387096774208E-6</v>
      </c>
      <c r="G251" s="177">
        <v>3.0396129032258065E-5</v>
      </c>
    </row>
    <row r="252" spans="1:7" hidden="1" outlineLevel="2">
      <c r="A252" s="176" t="s">
        <v>15</v>
      </c>
      <c r="B252" s="176" t="s">
        <v>635</v>
      </c>
      <c r="C252" s="176" t="s">
        <v>354</v>
      </c>
      <c r="D252" s="176" t="s">
        <v>2624</v>
      </c>
      <c r="E252" s="177">
        <v>0.19534838709677418</v>
      </c>
      <c r="F252" s="177">
        <v>2.2903870967741933E-3</v>
      </c>
      <c r="G252" s="177">
        <v>1.1288387096774193E-2</v>
      </c>
    </row>
    <row r="253" spans="1:7" hidden="1" outlineLevel="2">
      <c r="A253" s="176" t="s">
        <v>15</v>
      </c>
      <c r="B253" s="176" t="s">
        <v>635</v>
      </c>
      <c r="C253" s="176" t="s">
        <v>355</v>
      </c>
      <c r="D253" s="176" t="s">
        <v>2625</v>
      </c>
      <c r="E253" s="177">
        <v>0.18879032258064515</v>
      </c>
      <c r="F253" s="177">
        <v>2.1243870967741934E-3</v>
      </c>
      <c r="G253" s="177">
        <v>5.0900000000000008E-3</v>
      </c>
    </row>
    <row r="254" spans="1:7" hidden="1" outlineLevel="2">
      <c r="A254" s="176" t="s">
        <v>15</v>
      </c>
      <c r="B254" s="176" t="s">
        <v>635</v>
      </c>
      <c r="C254" s="176" t="s">
        <v>356</v>
      </c>
      <c r="D254" s="176" t="s">
        <v>2626</v>
      </c>
      <c r="E254" s="177">
        <v>0.41577419354838707</v>
      </c>
      <c r="F254" s="177">
        <v>4.7425806451612904E-3</v>
      </c>
      <c r="G254" s="177">
        <v>1.7668709677419358E-2</v>
      </c>
    </row>
    <row r="255" spans="1:7" hidden="1" outlineLevel="2">
      <c r="A255" s="176" t="s">
        <v>15</v>
      </c>
      <c r="B255" s="176" t="s">
        <v>635</v>
      </c>
      <c r="C255" s="176" t="s">
        <v>357</v>
      </c>
      <c r="D255" s="176" t="s">
        <v>2627</v>
      </c>
      <c r="E255" s="177">
        <v>0.17228387096774192</v>
      </c>
      <c r="F255" s="177">
        <v>1.7951612903225806E-3</v>
      </c>
      <c r="G255" s="177">
        <v>6.3619354838709676E-3</v>
      </c>
    </row>
    <row r="256" spans="1:7" hidden="1" outlineLevel="2">
      <c r="A256" s="176" t="s">
        <v>15</v>
      </c>
      <c r="B256" s="176" t="s">
        <v>635</v>
      </c>
      <c r="C256" s="176" t="s">
        <v>358</v>
      </c>
      <c r="D256" s="176" t="s">
        <v>2628</v>
      </c>
      <c r="E256" s="177">
        <v>8.5599999999999999E-3</v>
      </c>
      <c r="F256" s="177">
        <v>9.1167741935483878E-5</v>
      </c>
      <c r="G256" s="177">
        <v>3.7535483870967744E-4</v>
      </c>
    </row>
    <row r="257" spans="1:7" hidden="1" outlineLevel="2">
      <c r="A257" s="176" t="s">
        <v>15</v>
      </c>
      <c r="B257" s="176" t="s">
        <v>635</v>
      </c>
      <c r="C257" s="176" t="s">
        <v>359</v>
      </c>
      <c r="D257" s="176" t="s">
        <v>2629</v>
      </c>
      <c r="E257" s="177">
        <v>0.31985161290322578</v>
      </c>
      <c r="F257" s="177">
        <v>4.5641935483870973E-3</v>
      </c>
      <c r="G257" s="177">
        <v>1.1931290322580645E-2</v>
      </c>
    </row>
    <row r="258" spans="1:7" hidden="1" outlineLevel="2">
      <c r="A258" s="176" t="s">
        <v>15</v>
      </c>
      <c r="B258" s="176" t="s">
        <v>635</v>
      </c>
      <c r="C258" s="176" t="s">
        <v>360</v>
      </c>
      <c r="D258" s="176" t="s">
        <v>2630</v>
      </c>
      <c r="E258" s="177">
        <v>9.798064516129032E-2</v>
      </c>
      <c r="F258" s="177">
        <v>1.9453225806451613E-3</v>
      </c>
      <c r="G258" s="177">
        <v>7.1990322580645161E-3</v>
      </c>
    </row>
    <row r="259" spans="1:7" hidden="1" outlineLevel="2">
      <c r="A259" s="176" t="s">
        <v>15</v>
      </c>
      <c r="B259" s="176" t="s">
        <v>635</v>
      </c>
      <c r="C259" s="176" t="s">
        <v>361</v>
      </c>
      <c r="D259" s="176" t="s">
        <v>2631</v>
      </c>
      <c r="E259" s="177">
        <v>0.74</v>
      </c>
      <c r="F259" s="177">
        <v>6.4325806451612901E-3</v>
      </c>
      <c r="G259" s="177">
        <v>1.8170322580645163E-2</v>
      </c>
    </row>
    <row r="260" spans="1:7" hidden="1" outlineLevel="2">
      <c r="A260" s="176" t="s">
        <v>15</v>
      </c>
      <c r="B260" s="176" t="s">
        <v>635</v>
      </c>
      <c r="C260" s="176" t="s">
        <v>362</v>
      </c>
      <c r="D260" s="176" t="s">
        <v>2632</v>
      </c>
      <c r="E260" s="177">
        <v>0.41077419354838712</v>
      </c>
      <c r="F260" s="177">
        <v>4.371935483870968E-3</v>
      </c>
      <c r="G260" s="177">
        <v>2.2778709677419354E-2</v>
      </c>
    </row>
    <row r="261" spans="1:7" hidden="1" outlineLevel="2">
      <c r="A261" s="176" t="s">
        <v>15</v>
      </c>
      <c r="B261" s="176" t="s">
        <v>635</v>
      </c>
      <c r="C261" s="176" t="s">
        <v>363</v>
      </c>
      <c r="D261" s="176" t="s">
        <v>2633</v>
      </c>
      <c r="E261" s="177">
        <v>1.6070322580645162E-2</v>
      </c>
      <c r="F261" s="177">
        <v>8.4170967741935493E-4</v>
      </c>
      <c r="G261" s="177">
        <v>6.8474193548387092E-4</v>
      </c>
    </row>
    <row r="262" spans="1:7" hidden="1" outlineLevel="2">
      <c r="A262" s="176" t="s">
        <v>15</v>
      </c>
      <c r="B262" s="176" t="s">
        <v>635</v>
      </c>
      <c r="C262" s="176" t="s">
        <v>364</v>
      </c>
      <c r="D262" s="176" t="s">
        <v>2634</v>
      </c>
      <c r="E262" s="177">
        <v>4.7512903225806452E-2</v>
      </c>
      <c r="F262" s="177">
        <v>5.8441935483870971E-4</v>
      </c>
      <c r="G262" s="177">
        <v>1.6802903225806452E-3</v>
      </c>
    </row>
    <row r="263" spans="1:7" hidden="1" outlineLevel="2">
      <c r="A263" s="176" t="s">
        <v>15</v>
      </c>
      <c r="B263" s="176" t="s">
        <v>635</v>
      </c>
      <c r="C263" s="176" t="s">
        <v>365</v>
      </c>
      <c r="D263" s="176" t="s">
        <v>2635</v>
      </c>
      <c r="E263" s="177">
        <v>1.755225806451613E-2</v>
      </c>
      <c r="F263" s="177">
        <v>1.1263225806451614E-3</v>
      </c>
      <c r="G263" s="177">
        <v>7.8312903225806452E-4</v>
      </c>
    </row>
    <row r="264" spans="1:7" hidden="1" outlineLevel="2">
      <c r="A264" s="176" t="s">
        <v>15</v>
      </c>
      <c r="B264" s="176" t="s">
        <v>635</v>
      </c>
      <c r="C264" s="176" t="s">
        <v>366</v>
      </c>
      <c r="D264" s="176" t="s">
        <v>2636</v>
      </c>
      <c r="E264" s="177">
        <v>2.8344516129032257E-2</v>
      </c>
      <c r="F264" s="177">
        <v>1.8587096774193548E-3</v>
      </c>
      <c r="G264" s="177">
        <v>1.2209677419354839E-3</v>
      </c>
    </row>
    <row r="265" spans="1:7" hidden="1" outlineLevel="2">
      <c r="A265" s="176" t="s">
        <v>15</v>
      </c>
      <c r="B265" s="176" t="s">
        <v>635</v>
      </c>
      <c r="C265" s="176" t="s">
        <v>367</v>
      </c>
      <c r="D265" s="176" t="s">
        <v>2637</v>
      </c>
      <c r="E265" s="177">
        <v>0.25525483870967741</v>
      </c>
      <c r="F265" s="177">
        <v>2.5323225806451613E-3</v>
      </c>
      <c r="G265" s="177">
        <v>6.5380645161290324E-3</v>
      </c>
    </row>
    <row r="266" spans="1:7" hidden="1" outlineLevel="2">
      <c r="A266" s="176" t="s">
        <v>15</v>
      </c>
      <c r="B266" s="176" t="s">
        <v>635</v>
      </c>
      <c r="C266" s="176" t="s">
        <v>368</v>
      </c>
      <c r="D266" s="176" t="s">
        <v>2638</v>
      </c>
      <c r="E266" s="177">
        <v>0.12478387096774193</v>
      </c>
      <c r="F266" s="177">
        <v>3.5599999999999998E-3</v>
      </c>
      <c r="G266" s="177">
        <v>4.3996774193548393E-3</v>
      </c>
    </row>
    <row r="267" spans="1:7" hidden="1" outlineLevel="2">
      <c r="A267" s="176" t="s">
        <v>15</v>
      </c>
      <c r="B267" s="176" t="s">
        <v>635</v>
      </c>
      <c r="C267" s="176" t="s">
        <v>369</v>
      </c>
      <c r="D267" s="176" t="s">
        <v>2639</v>
      </c>
      <c r="E267" s="177">
        <v>6.6690322580645167E-2</v>
      </c>
      <c r="F267" s="177">
        <v>7.3593548387096777E-4</v>
      </c>
      <c r="G267" s="177">
        <v>3.3600000000000001E-3</v>
      </c>
    </row>
    <row r="268" spans="1:7" hidden="1" outlineLevel="2">
      <c r="A268" s="176" t="s">
        <v>15</v>
      </c>
      <c r="B268" s="176" t="s">
        <v>635</v>
      </c>
      <c r="C268" s="176" t="s">
        <v>370</v>
      </c>
      <c r="D268" s="176" t="s">
        <v>2640</v>
      </c>
      <c r="E268" s="177">
        <v>1.9564838709677419E-2</v>
      </c>
      <c r="F268" s="177">
        <v>1.326516129032258E-3</v>
      </c>
      <c r="G268" s="177">
        <v>9.2909677419354838E-4</v>
      </c>
    </row>
    <row r="269" spans="1:7" hidden="1" outlineLevel="2">
      <c r="A269" s="176" t="s">
        <v>15</v>
      </c>
      <c r="B269" s="176" t="s">
        <v>635</v>
      </c>
      <c r="C269" s="176" t="s">
        <v>371</v>
      </c>
      <c r="D269" s="176" t="s">
        <v>2641</v>
      </c>
      <c r="E269" s="177">
        <v>9.40741935483871E-2</v>
      </c>
      <c r="F269" s="177">
        <v>4.0800000000000003E-3</v>
      </c>
      <c r="G269" s="177">
        <v>3.9641935483870966E-3</v>
      </c>
    </row>
    <row r="270" spans="1:7" hidden="1" outlineLevel="2">
      <c r="A270" s="176" t="s">
        <v>15</v>
      </c>
      <c r="B270" s="176" t="s">
        <v>635</v>
      </c>
      <c r="C270" s="176" t="s">
        <v>372</v>
      </c>
      <c r="D270" s="176" t="s">
        <v>2642</v>
      </c>
      <c r="E270" s="177">
        <v>0.13733225806451613</v>
      </c>
      <c r="F270" s="177">
        <v>8.9077419354838712E-3</v>
      </c>
      <c r="G270" s="177">
        <v>5.7838709677419352E-3</v>
      </c>
    </row>
    <row r="271" spans="1:7" hidden="1" outlineLevel="2">
      <c r="A271" s="176" t="s">
        <v>15</v>
      </c>
      <c r="B271" s="176" t="s">
        <v>635</v>
      </c>
      <c r="C271" s="176" t="s">
        <v>373</v>
      </c>
      <c r="D271" s="176" t="s">
        <v>2643</v>
      </c>
      <c r="E271" s="177">
        <v>5.4232258064516127E-2</v>
      </c>
      <c r="F271" s="177">
        <v>1.2128709677419354E-3</v>
      </c>
      <c r="G271" s="177">
        <v>1.9622258064516131E-3</v>
      </c>
    </row>
    <row r="272" spans="1:7" hidden="1" outlineLevel="2">
      <c r="A272" s="176" t="s">
        <v>15</v>
      </c>
      <c r="B272" s="176" t="s">
        <v>635</v>
      </c>
      <c r="C272" s="176" t="s">
        <v>374</v>
      </c>
      <c r="D272" s="176" t="s">
        <v>2644</v>
      </c>
      <c r="E272" s="177">
        <v>0.15315483870967742</v>
      </c>
      <c r="F272" s="177">
        <v>1.9538064516129031E-3</v>
      </c>
      <c r="G272" s="177">
        <v>8.9322580645161288E-3</v>
      </c>
    </row>
    <row r="273" spans="1:7" hidden="1" outlineLevel="2">
      <c r="A273" s="176" t="s">
        <v>15</v>
      </c>
      <c r="B273" s="176" t="s">
        <v>635</v>
      </c>
      <c r="C273" s="176" t="s">
        <v>375</v>
      </c>
      <c r="D273" s="176" t="s">
        <v>2645</v>
      </c>
      <c r="E273" s="177">
        <v>6.8038709677419353E-3</v>
      </c>
      <c r="F273" s="177">
        <v>2.5960000000000002E-4</v>
      </c>
      <c r="G273" s="177">
        <v>2.6870322580645163E-4</v>
      </c>
    </row>
    <row r="274" spans="1:7" hidden="1" outlineLevel="2">
      <c r="A274" s="176" t="s">
        <v>15</v>
      </c>
      <c r="B274" s="176" t="s">
        <v>635</v>
      </c>
      <c r="C274" s="176" t="s">
        <v>376</v>
      </c>
      <c r="D274" s="176" t="s">
        <v>2646</v>
      </c>
      <c r="E274" s="177">
        <v>5.7912903225806446E-3</v>
      </c>
      <c r="F274" s="177">
        <v>5.9441935483870973E-5</v>
      </c>
      <c r="G274" s="177">
        <v>1.8114516129032258E-4</v>
      </c>
    </row>
    <row r="275" spans="1:7" hidden="1" outlineLevel="2">
      <c r="A275" s="176" t="s">
        <v>15</v>
      </c>
      <c r="B275" s="176" t="s">
        <v>635</v>
      </c>
      <c r="C275" s="176" t="s">
        <v>377</v>
      </c>
      <c r="D275" s="176" t="s">
        <v>2647</v>
      </c>
      <c r="E275" s="177">
        <v>4.4893548387096773E-3</v>
      </c>
      <c r="F275" s="177">
        <v>3.1140967741935484E-4</v>
      </c>
      <c r="G275" s="177">
        <v>1.9015806451612902E-4</v>
      </c>
    </row>
    <row r="276" spans="1:7" hidden="1" outlineLevel="2">
      <c r="A276" s="176" t="s">
        <v>15</v>
      </c>
      <c r="B276" s="176" t="s">
        <v>635</v>
      </c>
      <c r="C276" s="176" t="s">
        <v>378</v>
      </c>
      <c r="D276" s="176" t="s">
        <v>2648</v>
      </c>
      <c r="E276" s="177">
        <v>6.814838709677419</v>
      </c>
      <c r="F276" s="177">
        <v>6.6006451612903222E-2</v>
      </c>
      <c r="G276" s="177">
        <v>0.80006451612903229</v>
      </c>
    </row>
    <row r="277" spans="1:7" hidden="1" outlineLevel="2">
      <c r="A277" s="176" t="s">
        <v>15</v>
      </c>
      <c r="B277" s="176" t="s">
        <v>635</v>
      </c>
      <c r="C277" s="176" t="s">
        <v>379</v>
      </c>
      <c r="D277" s="176" t="s">
        <v>2649</v>
      </c>
      <c r="E277" s="177">
        <v>4.4845161290322588</v>
      </c>
      <c r="F277" s="177">
        <v>5.7251612903225807E-2</v>
      </c>
      <c r="G277" s="177">
        <v>0.44716129032258067</v>
      </c>
    </row>
    <row r="278" spans="1:7" hidden="1" outlineLevel="2">
      <c r="A278" s="176" t="s">
        <v>15</v>
      </c>
      <c r="B278" s="176" t="s">
        <v>635</v>
      </c>
      <c r="C278" s="176" t="s">
        <v>380</v>
      </c>
      <c r="D278" s="176" t="s">
        <v>2650</v>
      </c>
      <c r="E278" s="177">
        <v>0.57180645161290322</v>
      </c>
      <c r="F278" s="177">
        <v>5.5487096774193547E-3</v>
      </c>
      <c r="G278" s="177">
        <v>6.7622580645161287E-2</v>
      </c>
    </row>
    <row r="279" spans="1:7" hidden="1" outlineLevel="2">
      <c r="A279" s="176" t="s">
        <v>15</v>
      </c>
      <c r="B279" s="176" t="s">
        <v>635</v>
      </c>
      <c r="C279" s="176" t="s">
        <v>381</v>
      </c>
      <c r="D279" s="176" t="s">
        <v>2651</v>
      </c>
      <c r="E279" s="177">
        <v>2.9395483870967745</v>
      </c>
      <c r="F279" s="177">
        <v>3.0947741935483872E-2</v>
      </c>
      <c r="G279" s="177">
        <v>0.2678161290322581</v>
      </c>
    </row>
    <row r="280" spans="1:7" hidden="1" outlineLevel="2">
      <c r="A280" s="176" t="s">
        <v>15</v>
      </c>
      <c r="B280" s="176" t="s">
        <v>635</v>
      </c>
      <c r="C280" s="176" t="s">
        <v>382</v>
      </c>
      <c r="D280" s="176" t="s">
        <v>2652</v>
      </c>
      <c r="E280" s="177">
        <v>3.2729032258064512E-2</v>
      </c>
      <c r="F280" s="177">
        <v>3.4658064516129031E-4</v>
      </c>
      <c r="G280" s="177">
        <v>4.1222580645161287E-3</v>
      </c>
    </row>
    <row r="281" spans="1:7" hidden="1" outlineLevel="2">
      <c r="A281" s="176" t="s">
        <v>15</v>
      </c>
      <c r="B281" s="176" t="s">
        <v>635</v>
      </c>
      <c r="C281" s="176" t="s">
        <v>383</v>
      </c>
      <c r="D281" s="176" t="s">
        <v>2653</v>
      </c>
      <c r="E281" s="177">
        <v>0.12236129032258065</v>
      </c>
      <c r="F281" s="177">
        <v>1.3753225806451613E-3</v>
      </c>
      <c r="G281" s="177">
        <v>9.1487096774193546E-3</v>
      </c>
    </row>
    <row r="282" spans="1:7" hidden="1" outlineLevel="2">
      <c r="A282" s="176" t="s">
        <v>15</v>
      </c>
      <c r="B282" s="176" t="s">
        <v>635</v>
      </c>
      <c r="C282" s="176" t="s">
        <v>384</v>
      </c>
      <c r="D282" s="176" t="s">
        <v>2654</v>
      </c>
      <c r="E282" s="177">
        <v>6.240645161290323E-2</v>
      </c>
      <c r="F282" s="177">
        <v>6.6148387096774197E-4</v>
      </c>
      <c r="G282" s="177">
        <v>7.5474193548387102E-3</v>
      </c>
    </row>
    <row r="283" spans="1:7" hidden="1" outlineLevel="2">
      <c r="A283" s="176" t="s">
        <v>15</v>
      </c>
      <c r="B283" s="176" t="s">
        <v>635</v>
      </c>
      <c r="C283" s="176" t="s">
        <v>385</v>
      </c>
      <c r="D283" s="176" t="s">
        <v>2655</v>
      </c>
      <c r="E283" s="177">
        <v>5.1922580645161291</v>
      </c>
      <c r="F283" s="177">
        <v>7.4067741935483877E-2</v>
      </c>
      <c r="G283" s="177">
        <v>0.19538064516129033</v>
      </c>
    </row>
    <row r="284" spans="1:7" hidden="1" outlineLevel="2">
      <c r="A284" s="176" t="s">
        <v>15</v>
      </c>
      <c r="B284" s="176" t="s">
        <v>635</v>
      </c>
      <c r="C284" s="176" t="s">
        <v>386</v>
      </c>
      <c r="D284" s="176" t="s">
        <v>2656</v>
      </c>
      <c r="E284" s="177">
        <v>0</v>
      </c>
      <c r="F284" s="177">
        <v>0</v>
      </c>
      <c r="G284" s="177">
        <v>4.1132258064516126E-2</v>
      </c>
    </row>
    <row r="285" spans="1:7" hidden="1" outlineLevel="2">
      <c r="A285" s="176" t="s">
        <v>15</v>
      </c>
      <c r="B285" s="176" t="s">
        <v>635</v>
      </c>
      <c r="C285" s="176" t="s">
        <v>387</v>
      </c>
      <c r="D285" s="176" t="s">
        <v>2657</v>
      </c>
      <c r="E285" s="177">
        <v>0</v>
      </c>
      <c r="F285" s="177">
        <v>0</v>
      </c>
      <c r="G285" s="177">
        <v>7.591612903225806E-3</v>
      </c>
    </row>
    <row r="286" spans="1:7" hidden="1" outlineLevel="2">
      <c r="A286" s="176" t="s">
        <v>15</v>
      </c>
      <c r="B286" s="176" t="s">
        <v>635</v>
      </c>
      <c r="C286" s="176" t="s">
        <v>388</v>
      </c>
      <c r="D286" s="176" t="s">
        <v>2658</v>
      </c>
      <c r="E286" s="177">
        <v>1.3251290322580644</v>
      </c>
      <c r="F286" s="177">
        <v>1.4235483870967743E-2</v>
      </c>
      <c r="G286" s="177">
        <v>7.8596774193548394E-2</v>
      </c>
    </row>
    <row r="287" spans="1:7" hidden="1" outlineLevel="2">
      <c r="A287" s="176" t="s">
        <v>15</v>
      </c>
      <c r="B287" s="176" t="s">
        <v>635</v>
      </c>
      <c r="C287" s="176" t="s">
        <v>389</v>
      </c>
      <c r="D287" s="176" t="s">
        <v>2659</v>
      </c>
      <c r="E287" s="177">
        <v>0.68974193548387097</v>
      </c>
      <c r="F287" s="177">
        <v>7.0193548387096774E-3</v>
      </c>
      <c r="G287" s="177">
        <v>1.9570967741935483E-2</v>
      </c>
    </row>
    <row r="288" spans="1:7" hidden="1" outlineLevel="2">
      <c r="A288" s="176" t="s">
        <v>15</v>
      </c>
      <c r="B288" s="176" t="s">
        <v>635</v>
      </c>
      <c r="C288" s="176" t="s">
        <v>390</v>
      </c>
      <c r="D288" s="176" t="s">
        <v>2660</v>
      </c>
      <c r="E288" s="177">
        <v>0.89235483870967747</v>
      </c>
      <c r="F288" s="177">
        <v>9.4616129032258061E-3</v>
      </c>
      <c r="G288" s="177">
        <v>3.1865806451612903E-2</v>
      </c>
    </row>
    <row r="289" spans="1:7" hidden="1" outlineLevel="2">
      <c r="A289" s="176" t="s">
        <v>15</v>
      </c>
      <c r="B289" s="176" t="s">
        <v>635</v>
      </c>
      <c r="C289" s="176" t="s">
        <v>391</v>
      </c>
      <c r="D289" s="176" t="s">
        <v>2661</v>
      </c>
      <c r="E289" s="177">
        <v>0.36303225806451611</v>
      </c>
      <c r="F289" s="177">
        <v>3.6522580645161292E-3</v>
      </c>
      <c r="G289" s="177">
        <v>3.2764516129032258E-2</v>
      </c>
    </row>
    <row r="290" spans="1:7" hidden="1" outlineLevel="2">
      <c r="A290" s="176" t="s">
        <v>15</v>
      </c>
      <c r="B290" s="176" t="s">
        <v>635</v>
      </c>
      <c r="C290" s="176" t="s">
        <v>392</v>
      </c>
      <c r="D290" s="176" t="s">
        <v>2662</v>
      </c>
      <c r="E290" s="177">
        <v>17.727096774193548</v>
      </c>
      <c r="F290" s="177">
        <v>0.1910548387096774</v>
      </c>
      <c r="G290" s="177">
        <v>0.82022580645161292</v>
      </c>
    </row>
    <row r="291" spans="1:7" hidden="1" outlineLevel="2">
      <c r="A291" s="176" t="s">
        <v>15</v>
      </c>
      <c r="B291" s="176" t="s">
        <v>635</v>
      </c>
      <c r="C291" s="176" t="s">
        <v>393</v>
      </c>
      <c r="D291" s="176" t="s">
        <v>2663</v>
      </c>
      <c r="E291" s="177">
        <v>9.3774193548387093</v>
      </c>
      <c r="F291" s="177">
        <v>9.5396774193548389E-2</v>
      </c>
      <c r="G291" s="177">
        <v>0.24926451612903225</v>
      </c>
    </row>
    <row r="292" spans="1:7" hidden="1" outlineLevel="2">
      <c r="A292" s="176" t="s">
        <v>15</v>
      </c>
      <c r="B292" s="176" t="s">
        <v>635</v>
      </c>
      <c r="C292" s="176" t="s">
        <v>394</v>
      </c>
      <c r="D292" s="176" t="s">
        <v>2664</v>
      </c>
      <c r="E292" s="177">
        <v>1.0431612903225806</v>
      </c>
      <c r="F292" s="177">
        <v>1.7318064516129033E-2</v>
      </c>
      <c r="G292" s="177">
        <v>2.8355483870967743E-2</v>
      </c>
    </row>
    <row r="293" spans="1:7" hidden="1" outlineLevel="2">
      <c r="A293" s="176" t="s">
        <v>15</v>
      </c>
      <c r="B293" s="176" t="s">
        <v>635</v>
      </c>
      <c r="C293" s="176" t="s">
        <v>395</v>
      </c>
      <c r="D293" s="176" t="s">
        <v>2665</v>
      </c>
      <c r="E293" s="177">
        <v>26.535806451612903</v>
      </c>
      <c r="F293" s="177">
        <v>0.28697096774193548</v>
      </c>
      <c r="G293" s="177">
        <v>0.86522580645161284</v>
      </c>
    </row>
    <row r="294" spans="1:7" hidden="1" outlineLevel="2">
      <c r="A294" s="176" t="s">
        <v>15</v>
      </c>
      <c r="B294" s="176" t="s">
        <v>635</v>
      </c>
      <c r="C294" s="176" t="s">
        <v>396</v>
      </c>
      <c r="D294" s="176" t="s">
        <v>2666</v>
      </c>
      <c r="E294" s="177">
        <v>0.6920645161290323</v>
      </c>
      <c r="F294" s="177">
        <v>6.8699999999999994E-3</v>
      </c>
      <c r="G294" s="177">
        <v>4.6625806451612906E-2</v>
      </c>
    </row>
    <row r="295" spans="1:7" hidden="1" outlineLevel="2">
      <c r="A295" s="176" t="s">
        <v>15</v>
      </c>
      <c r="B295" s="176" t="s">
        <v>635</v>
      </c>
      <c r="C295" s="176" t="s">
        <v>397</v>
      </c>
      <c r="D295" s="176" t="s">
        <v>2667</v>
      </c>
      <c r="E295" s="177">
        <v>1.0483225806451613</v>
      </c>
      <c r="F295" s="177">
        <v>1.0520322580645161E-2</v>
      </c>
      <c r="G295" s="177">
        <v>7.0167741935483863E-2</v>
      </c>
    </row>
    <row r="296" spans="1:7" hidden="1" outlineLevel="2">
      <c r="A296" s="176" t="s">
        <v>15</v>
      </c>
      <c r="B296" s="176" t="s">
        <v>635</v>
      </c>
      <c r="C296" s="176" t="s">
        <v>398</v>
      </c>
      <c r="D296" s="176" t="s">
        <v>2668</v>
      </c>
      <c r="E296" s="177">
        <v>2.0921935483870966E-3</v>
      </c>
      <c r="F296" s="177">
        <v>2.0779999999999998E-5</v>
      </c>
      <c r="G296" s="177">
        <v>5.4777419354838704E-5</v>
      </c>
    </row>
    <row r="297" spans="1:7" hidden="1" outlineLevel="2">
      <c r="A297" s="176" t="s">
        <v>15</v>
      </c>
      <c r="B297" s="176" t="s">
        <v>635</v>
      </c>
      <c r="C297" s="176" t="s">
        <v>399</v>
      </c>
      <c r="D297" s="176" t="s">
        <v>2669</v>
      </c>
      <c r="E297" s="177">
        <v>3.3435483870967743E-3</v>
      </c>
      <c r="F297" s="177">
        <v>1.2629354838709678E-4</v>
      </c>
      <c r="G297" s="177">
        <v>1.1049032258064517E-4</v>
      </c>
    </row>
    <row r="298" spans="1:7" hidden="1" outlineLevel="2">
      <c r="A298" s="176" t="s">
        <v>15</v>
      </c>
      <c r="B298" s="176" t="s">
        <v>635</v>
      </c>
      <c r="C298" s="176" t="s">
        <v>400</v>
      </c>
      <c r="D298" s="176" t="s">
        <v>2670</v>
      </c>
      <c r="E298" s="177">
        <v>2.5130645161290322E-5</v>
      </c>
      <c r="F298" s="177">
        <v>1.7730967741935485E-6</v>
      </c>
      <c r="G298" s="177">
        <v>1.3790967741935483E-6</v>
      </c>
    </row>
    <row r="299" spans="1:7" hidden="1" outlineLevel="2">
      <c r="A299" s="176" t="s">
        <v>15</v>
      </c>
      <c r="B299" s="176" t="s">
        <v>635</v>
      </c>
      <c r="C299" s="176" t="s">
        <v>401</v>
      </c>
      <c r="D299" s="176" t="s">
        <v>2671</v>
      </c>
      <c r="E299" s="177">
        <v>2.7139677419354838E-3</v>
      </c>
      <c r="F299" s="177">
        <v>1.9147096774193548E-4</v>
      </c>
      <c r="G299" s="177">
        <v>1.7153548387096774E-4</v>
      </c>
    </row>
    <row r="300" spans="1:7" hidden="1" outlineLevel="2">
      <c r="A300" s="176" t="s">
        <v>15</v>
      </c>
      <c r="B300" s="176" t="s">
        <v>635</v>
      </c>
      <c r="C300" s="176" t="s">
        <v>402</v>
      </c>
      <c r="D300" s="176" t="s">
        <v>2672</v>
      </c>
      <c r="E300" s="177">
        <v>1.8241935483870968E-3</v>
      </c>
      <c r="F300" s="177">
        <v>1.9453870967741937E-5</v>
      </c>
      <c r="G300" s="177">
        <v>5.6129032258064517E-5</v>
      </c>
    </row>
    <row r="301" spans="1:7" hidden="1" outlineLevel="2">
      <c r="A301" s="176" t="s">
        <v>15</v>
      </c>
      <c r="B301" s="176" t="s">
        <v>635</v>
      </c>
      <c r="C301" s="176" t="s">
        <v>403</v>
      </c>
      <c r="D301" s="176" t="s">
        <v>2673</v>
      </c>
      <c r="E301" s="177">
        <v>1.7200645161290322E-2</v>
      </c>
      <c r="F301" s="177">
        <v>3.3222580645161291E-4</v>
      </c>
      <c r="G301" s="177">
        <v>8.653870967741936E-4</v>
      </c>
    </row>
    <row r="302" spans="1:7" hidden="1" outlineLevel="2">
      <c r="A302" s="176" t="s">
        <v>15</v>
      </c>
      <c r="B302" s="176" t="s">
        <v>635</v>
      </c>
      <c r="C302" s="176" t="s">
        <v>404</v>
      </c>
      <c r="D302" s="176" t="s">
        <v>2674</v>
      </c>
      <c r="E302" s="177">
        <v>5.7203225806451617E-2</v>
      </c>
      <c r="F302" s="177">
        <v>4.4290322580645158E-4</v>
      </c>
      <c r="G302" s="177">
        <v>2.2400645161290323E-3</v>
      </c>
    </row>
    <row r="303" spans="1:7" hidden="1" outlineLevel="2">
      <c r="A303" s="176" t="s">
        <v>15</v>
      </c>
      <c r="B303" s="176" t="s">
        <v>635</v>
      </c>
      <c r="C303" s="176" t="s">
        <v>405</v>
      </c>
      <c r="D303" s="176" t="s">
        <v>2675</v>
      </c>
      <c r="E303" s="177">
        <v>4.3067741935483867E-3</v>
      </c>
      <c r="F303" s="177">
        <v>3.0384516129032258E-4</v>
      </c>
      <c r="G303" s="177">
        <v>2.4384516129032259E-4</v>
      </c>
    </row>
    <row r="304" spans="1:7" hidden="1" outlineLevel="2">
      <c r="A304" s="176" t="s">
        <v>15</v>
      </c>
      <c r="B304" s="176" t="s">
        <v>635</v>
      </c>
      <c r="C304" s="176" t="s">
        <v>406</v>
      </c>
      <c r="D304" s="176" t="s">
        <v>2676</v>
      </c>
      <c r="E304" s="177">
        <v>8.159032258064516E-3</v>
      </c>
      <c r="F304" s="177">
        <v>3.6451612903225803E-4</v>
      </c>
      <c r="G304" s="177">
        <v>3.5270967741935481E-4</v>
      </c>
    </row>
    <row r="305" spans="1:7" hidden="1" outlineLevel="2">
      <c r="A305" s="176" t="s">
        <v>15</v>
      </c>
      <c r="B305" s="176" t="s">
        <v>635</v>
      </c>
      <c r="C305" s="176" t="s">
        <v>407</v>
      </c>
      <c r="D305" s="176" t="s">
        <v>2677</v>
      </c>
      <c r="E305" s="177">
        <v>2.9251290322580645E-3</v>
      </c>
      <c r="F305" s="177">
        <v>1.6681935483870967E-4</v>
      </c>
      <c r="G305" s="177">
        <v>1.3552903225806453E-4</v>
      </c>
    </row>
    <row r="306" spans="1:7" hidden="1" outlineLevel="2">
      <c r="A306" s="176" t="s">
        <v>15</v>
      </c>
      <c r="B306" s="176" t="s">
        <v>635</v>
      </c>
      <c r="C306" s="176" t="s">
        <v>408</v>
      </c>
      <c r="D306" s="176" t="s">
        <v>2678</v>
      </c>
      <c r="E306" s="177">
        <v>8.5806451612903221</v>
      </c>
      <c r="F306" s="177">
        <v>9.2448387096774193E-2</v>
      </c>
      <c r="G306" s="177">
        <v>0.40990322580645161</v>
      </c>
    </row>
    <row r="307" spans="1:7" hidden="1" outlineLevel="2">
      <c r="A307" s="176" t="s">
        <v>15</v>
      </c>
      <c r="B307" s="176" t="s">
        <v>635</v>
      </c>
      <c r="C307" s="176" t="s">
        <v>409</v>
      </c>
      <c r="D307" s="176" t="s">
        <v>2679</v>
      </c>
      <c r="E307" s="177">
        <v>1.6852903225806453</v>
      </c>
      <c r="F307" s="177">
        <v>2.3992258064516127E-2</v>
      </c>
      <c r="G307" s="177">
        <v>0.10001290322580646</v>
      </c>
    </row>
    <row r="308" spans="1:7" hidden="1" outlineLevel="2">
      <c r="A308" s="176" t="s">
        <v>15</v>
      </c>
      <c r="B308" s="176" t="s">
        <v>635</v>
      </c>
      <c r="C308" s="176" t="s">
        <v>410</v>
      </c>
      <c r="D308" s="176" t="s">
        <v>2680</v>
      </c>
      <c r="E308" s="177">
        <v>0.81377419354838709</v>
      </c>
      <c r="F308" s="177">
        <v>1.3652903225806453E-2</v>
      </c>
      <c r="G308" s="177">
        <v>4.0235483870967745E-2</v>
      </c>
    </row>
    <row r="309" spans="1:7" hidden="1" outlineLevel="2">
      <c r="A309" s="176" t="s">
        <v>15</v>
      </c>
      <c r="B309" s="176" t="s">
        <v>635</v>
      </c>
      <c r="C309" s="176" t="s">
        <v>411</v>
      </c>
      <c r="D309" s="176" t="s">
        <v>2681</v>
      </c>
      <c r="E309" s="177">
        <v>2.1414516129032259</v>
      </c>
      <c r="F309" s="177">
        <v>2.6385161290322579E-2</v>
      </c>
      <c r="G309" s="177">
        <v>6.7958064516129027E-2</v>
      </c>
    </row>
    <row r="310" spans="1:7" hidden="1" outlineLevel="2">
      <c r="A310" s="176" t="s">
        <v>15</v>
      </c>
      <c r="B310" s="176" t="s">
        <v>635</v>
      </c>
      <c r="C310" s="176" t="s">
        <v>412</v>
      </c>
      <c r="D310" s="176" t="s">
        <v>2682</v>
      </c>
      <c r="E310" s="177">
        <v>3.3583870967741936</v>
      </c>
      <c r="F310" s="177">
        <v>3.7954838709677426E-2</v>
      </c>
      <c r="G310" s="177">
        <v>0.18773225806451613</v>
      </c>
    </row>
    <row r="311" spans="1:7" hidden="1" outlineLevel="2">
      <c r="A311" s="176" t="s">
        <v>15</v>
      </c>
      <c r="B311" s="176" t="s">
        <v>635</v>
      </c>
      <c r="C311" s="176" t="s">
        <v>413</v>
      </c>
      <c r="D311" s="176" t="s">
        <v>2683</v>
      </c>
      <c r="E311" s="177">
        <v>0.16529677419354838</v>
      </c>
      <c r="F311" s="177">
        <v>1.7231935483870968E-3</v>
      </c>
      <c r="G311" s="177">
        <v>6.1954838709677423E-3</v>
      </c>
    </row>
    <row r="312" spans="1:7" hidden="1" outlineLevel="2">
      <c r="A312" s="176" t="s">
        <v>15</v>
      </c>
      <c r="B312" s="176" t="s">
        <v>635</v>
      </c>
      <c r="C312" s="176" t="s">
        <v>414</v>
      </c>
      <c r="D312" s="176" t="s">
        <v>2684</v>
      </c>
      <c r="E312" s="177">
        <v>2.040516129032258E-2</v>
      </c>
      <c r="F312" s="177">
        <v>2.123741935483871E-4</v>
      </c>
      <c r="G312" s="177">
        <v>8.6516129032258068E-4</v>
      </c>
    </row>
    <row r="313" spans="1:7" hidden="1" outlineLevel="2">
      <c r="A313" s="176" t="s">
        <v>15</v>
      </c>
      <c r="B313" s="176" t="s">
        <v>635</v>
      </c>
      <c r="C313" s="176" t="s">
        <v>415</v>
      </c>
      <c r="D313" s="176" t="s">
        <v>2685</v>
      </c>
      <c r="E313" s="177">
        <v>1.6932258064516131E-4</v>
      </c>
      <c r="F313" s="177">
        <v>1.9333225806451612E-6</v>
      </c>
      <c r="G313" s="177">
        <v>9.8112903225806443E-6</v>
      </c>
    </row>
    <row r="314" spans="1:7" hidden="1" outlineLevel="2">
      <c r="A314" s="176" t="s">
        <v>15</v>
      </c>
      <c r="B314" s="176" t="s">
        <v>635</v>
      </c>
      <c r="C314" s="176" t="s">
        <v>416</v>
      </c>
      <c r="D314" s="176" t="s">
        <v>2686</v>
      </c>
      <c r="E314" s="177">
        <v>6.7045161290322589E-5</v>
      </c>
      <c r="F314" s="177">
        <v>2.0688709677419353E-6</v>
      </c>
      <c r="G314" s="177">
        <v>3.1401935483870969E-6</v>
      </c>
    </row>
    <row r="315" spans="1:7" hidden="1" outlineLevel="2">
      <c r="A315" s="176" t="s">
        <v>15</v>
      </c>
      <c r="B315" s="176" t="s">
        <v>635</v>
      </c>
      <c r="C315" s="176" t="s">
        <v>526</v>
      </c>
      <c r="D315" s="176" t="s">
        <v>2687</v>
      </c>
      <c r="E315" s="177">
        <v>1.9009354838709677E-2</v>
      </c>
      <c r="F315" s="177">
        <v>1.4161935483870969E-4</v>
      </c>
      <c r="G315" s="177">
        <v>4.2377419354838709E-4</v>
      </c>
    </row>
    <row r="316" spans="1:7" hidden="1" outlineLevel="2">
      <c r="A316" s="176" t="s">
        <v>15</v>
      </c>
      <c r="B316" s="176" t="s">
        <v>635</v>
      </c>
      <c r="C316" s="176" t="s">
        <v>417</v>
      </c>
      <c r="D316" s="176" t="s">
        <v>2688</v>
      </c>
      <c r="E316" s="177">
        <v>1.9762258064516128E-3</v>
      </c>
      <c r="F316" s="177">
        <v>4.3422580645161295E-4</v>
      </c>
      <c r="G316" s="177">
        <v>1.1951935483870968E-4</v>
      </c>
    </row>
    <row r="317" spans="1:7" hidden="1" outlineLevel="2">
      <c r="A317" s="176" t="s">
        <v>15</v>
      </c>
      <c r="B317" s="176" t="s">
        <v>635</v>
      </c>
      <c r="C317" s="176" t="s">
        <v>418</v>
      </c>
      <c r="D317" s="176" t="s">
        <v>2689</v>
      </c>
      <c r="E317" s="177">
        <v>3.648709677419355E-3</v>
      </c>
      <c r="F317" s="177">
        <v>6.1648387096774197E-4</v>
      </c>
      <c r="G317" s="177">
        <v>1.6988064516129032E-4</v>
      </c>
    </row>
    <row r="318" spans="1:7" hidden="1" outlineLevel="2">
      <c r="A318" s="176" t="s">
        <v>15</v>
      </c>
      <c r="B318" s="176" t="s">
        <v>635</v>
      </c>
      <c r="C318" s="176" t="s">
        <v>419</v>
      </c>
      <c r="D318" s="176" t="s">
        <v>2690</v>
      </c>
      <c r="E318" s="177">
        <v>4.3612903225806448E-3</v>
      </c>
      <c r="F318" s="177">
        <v>5.9303225806451611E-4</v>
      </c>
      <c r="G318" s="177">
        <v>1.5530645161290324E-4</v>
      </c>
    </row>
    <row r="319" spans="1:7" hidden="1" outlineLevel="2">
      <c r="A319" s="176" t="s">
        <v>15</v>
      </c>
      <c r="B319" s="176" t="s">
        <v>635</v>
      </c>
      <c r="C319" s="176" t="s">
        <v>420</v>
      </c>
      <c r="D319" s="176" t="s">
        <v>2691</v>
      </c>
      <c r="E319" s="177">
        <v>1.286741935483871E-3</v>
      </c>
      <c r="F319" s="177">
        <v>2.557258064516129E-4</v>
      </c>
      <c r="G319" s="177">
        <v>7.0935483870967746E-5</v>
      </c>
    </row>
    <row r="320" spans="1:7" hidden="1" outlineLevel="2">
      <c r="A320" s="176" t="s">
        <v>15</v>
      </c>
      <c r="B320" s="176" t="s">
        <v>635</v>
      </c>
      <c r="C320" s="176" t="s">
        <v>421</v>
      </c>
      <c r="D320" s="176" t="s">
        <v>2692</v>
      </c>
      <c r="E320" s="177">
        <v>5.9316129032258068E-4</v>
      </c>
      <c r="F320" s="177">
        <v>9.4164516129032256E-5</v>
      </c>
      <c r="G320" s="177">
        <v>2.5768709677419357E-5</v>
      </c>
    </row>
    <row r="321" spans="1:7" hidden="1" outlineLevel="2">
      <c r="A321" s="176" t="s">
        <v>15</v>
      </c>
      <c r="B321" s="176" t="s">
        <v>635</v>
      </c>
      <c r="C321" s="176" t="s">
        <v>422</v>
      </c>
      <c r="D321" s="176" t="s">
        <v>2693</v>
      </c>
      <c r="E321" s="177">
        <v>1.1683870967741936E-2</v>
      </c>
      <c r="F321" s="177">
        <v>1.9981612903225807E-3</v>
      </c>
      <c r="G321" s="177">
        <v>5.5329032258064515E-4</v>
      </c>
    </row>
    <row r="322" spans="1:7" hidden="1" outlineLevel="2">
      <c r="A322" s="176" t="s">
        <v>15</v>
      </c>
      <c r="B322" s="176" t="s">
        <v>635</v>
      </c>
      <c r="C322" s="176" t="s">
        <v>423</v>
      </c>
      <c r="D322" s="176" t="s">
        <v>2694</v>
      </c>
      <c r="E322" s="177">
        <v>5.5077419354838709E-3</v>
      </c>
      <c r="F322" s="177">
        <v>1.1984838709677419E-3</v>
      </c>
      <c r="G322" s="177">
        <v>3.2851612903225807E-4</v>
      </c>
    </row>
    <row r="323" spans="1:7" hidden="1" outlineLevel="2">
      <c r="A323" s="176" t="s">
        <v>15</v>
      </c>
      <c r="B323" s="176" t="s">
        <v>635</v>
      </c>
      <c r="C323" s="176" t="s">
        <v>424</v>
      </c>
      <c r="D323" s="176" t="s">
        <v>2695</v>
      </c>
      <c r="E323" s="177">
        <v>5.0632258064516123E-3</v>
      </c>
      <c r="F323" s="177">
        <v>6.8096774193548385E-4</v>
      </c>
      <c r="G323" s="177">
        <v>1.599774193548387E-4</v>
      </c>
    </row>
    <row r="324" spans="1:7" hidden="1" outlineLevel="2">
      <c r="A324" s="176" t="s">
        <v>15</v>
      </c>
      <c r="B324" s="176" t="s">
        <v>635</v>
      </c>
      <c r="C324" s="176" t="s">
        <v>425</v>
      </c>
      <c r="D324" s="176" t="s">
        <v>2696</v>
      </c>
      <c r="E324" s="177">
        <v>5.2532258064516123E-3</v>
      </c>
      <c r="F324" s="177">
        <v>1.040483870967742E-3</v>
      </c>
      <c r="G324" s="177">
        <v>2.8899354838709678E-4</v>
      </c>
    </row>
    <row r="325" spans="1:7" hidden="1" outlineLevel="2">
      <c r="A325" s="176" t="s">
        <v>15</v>
      </c>
      <c r="B325" s="176" t="s">
        <v>635</v>
      </c>
      <c r="C325" s="176" t="s">
        <v>426</v>
      </c>
      <c r="D325" s="176" t="s">
        <v>2697</v>
      </c>
      <c r="E325" s="177">
        <v>8.3587096774193547E-4</v>
      </c>
      <c r="F325" s="177">
        <v>1.6328064516129033E-4</v>
      </c>
      <c r="G325" s="177">
        <v>4.5399999999999999E-5</v>
      </c>
    </row>
    <row r="326" spans="1:7" hidden="1" outlineLevel="2">
      <c r="A326" s="176" t="s">
        <v>15</v>
      </c>
      <c r="B326" s="176" t="s">
        <v>635</v>
      </c>
      <c r="C326" s="176" t="s">
        <v>427</v>
      </c>
      <c r="D326" s="176" t="s">
        <v>2698</v>
      </c>
      <c r="E326" s="177">
        <v>8.20483870967742E-3</v>
      </c>
      <c r="F326" s="177">
        <v>1.4553225806451613E-3</v>
      </c>
      <c r="G326" s="177">
        <v>4.058064516129032E-4</v>
      </c>
    </row>
    <row r="327" spans="1:7" hidden="1" outlineLevel="2">
      <c r="A327" s="176" t="s">
        <v>15</v>
      </c>
      <c r="B327" s="176" t="s">
        <v>635</v>
      </c>
      <c r="C327" s="176" t="s">
        <v>428</v>
      </c>
      <c r="D327" s="176" t="s">
        <v>2699</v>
      </c>
      <c r="E327" s="177">
        <v>1.6680967741935483E-2</v>
      </c>
      <c r="F327" s="177">
        <v>2.4219677419354837E-3</v>
      </c>
      <c r="G327" s="177">
        <v>6.6970967741935487E-4</v>
      </c>
    </row>
    <row r="328" spans="1:7" hidden="1" outlineLevel="2">
      <c r="A328" s="176" t="s">
        <v>15</v>
      </c>
      <c r="B328" s="176" t="s">
        <v>635</v>
      </c>
      <c r="C328" s="176" t="s">
        <v>429</v>
      </c>
      <c r="D328" s="176" t="s">
        <v>2700</v>
      </c>
      <c r="E328" s="177">
        <v>1.4564516129032259E-3</v>
      </c>
      <c r="F328" s="177">
        <v>1.8705161290322582E-4</v>
      </c>
      <c r="G328" s="177">
        <v>5.0203225806451615E-5</v>
      </c>
    </row>
    <row r="329" spans="1:7" hidden="1" outlineLevel="2">
      <c r="A329" s="176" t="s">
        <v>15</v>
      </c>
      <c r="B329" s="176" t="s">
        <v>635</v>
      </c>
      <c r="C329" s="176" t="s">
        <v>430</v>
      </c>
      <c r="D329" s="176" t="s">
        <v>2701</v>
      </c>
      <c r="E329" s="177">
        <v>1.8215806451612904E-2</v>
      </c>
      <c r="F329" s="177">
        <v>3.4570967741935485E-3</v>
      </c>
      <c r="G329" s="177">
        <v>9.5774193548387105E-4</v>
      </c>
    </row>
    <row r="330" spans="1:7" hidden="1" outlineLevel="2">
      <c r="A330" s="176" t="s">
        <v>15</v>
      </c>
      <c r="B330" s="176" t="s">
        <v>635</v>
      </c>
      <c r="C330" s="176" t="s">
        <v>431</v>
      </c>
      <c r="D330" s="176" t="s">
        <v>2702</v>
      </c>
      <c r="E330" s="177">
        <v>8.1225806451612915E-3</v>
      </c>
      <c r="F330" s="177">
        <v>1.6482258064516129E-3</v>
      </c>
      <c r="G330" s="177">
        <v>4.5648387096774193E-4</v>
      </c>
    </row>
    <row r="331" spans="1:7" hidden="1" outlineLevel="2">
      <c r="A331" s="176" t="s">
        <v>15</v>
      </c>
      <c r="B331" s="176" t="s">
        <v>635</v>
      </c>
      <c r="C331" s="176" t="s">
        <v>432</v>
      </c>
      <c r="D331" s="176" t="s">
        <v>2703</v>
      </c>
      <c r="E331" s="177">
        <v>4.4845161290322587E-2</v>
      </c>
      <c r="F331" s="177">
        <v>8.8961290322580652E-3</v>
      </c>
      <c r="G331" s="177">
        <v>2.4570645161290324E-3</v>
      </c>
    </row>
    <row r="332" spans="1:7" hidden="1" outlineLevel="2">
      <c r="A332" s="176" t="s">
        <v>15</v>
      </c>
      <c r="B332" s="176" t="s">
        <v>635</v>
      </c>
      <c r="C332" s="176" t="s">
        <v>433</v>
      </c>
      <c r="D332" s="176" t="s">
        <v>2704</v>
      </c>
      <c r="E332" s="177">
        <v>3.0196774193548386</v>
      </c>
      <c r="F332" s="177">
        <v>0.43883870967741934</v>
      </c>
      <c r="G332" s="177">
        <v>0.12114516129032259</v>
      </c>
    </row>
    <row r="333" spans="1:7" hidden="1" outlineLevel="2">
      <c r="A333" s="176" t="s">
        <v>15</v>
      </c>
      <c r="B333" s="176" t="s">
        <v>635</v>
      </c>
      <c r="C333" s="176" t="s">
        <v>434</v>
      </c>
      <c r="D333" s="176" t="s">
        <v>2705</v>
      </c>
      <c r="E333" s="177">
        <v>1.4888387096774194E-2</v>
      </c>
      <c r="F333" s="177">
        <v>2.1324838709677421E-3</v>
      </c>
      <c r="G333" s="177">
        <v>5.4083870967741934E-4</v>
      </c>
    </row>
    <row r="334" spans="1:7" hidden="1" outlineLevel="2">
      <c r="A334" s="176" t="s">
        <v>15</v>
      </c>
      <c r="B334" s="176" t="s">
        <v>635</v>
      </c>
      <c r="C334" s="176" t="s">
        <v>435</v>
      </c>
      <c r="D334" s="176" t="s">
        <v>2706</v>
      </c>
      <c r="E334" s="177">
        <v>5.9512903225806451E-3</v>
      </c>
      <c r="F334" s="177">
        <v>8.0225806451612901E-4</v>
      </c>
      <c r="G334" s="177">
        <v>2.1497096774193548E-4</v>
      </c>
    </row>
    <row r="335" spans="1:7" hidden="1" outlineLevel="2">
      <c r="A335" s="176" t="s">
        <v>15</v>
      </c>
      <c r="B335" s="176" t="s">
        <v>635</v>
      </c>
      <c r="C335" s="176" t="s">
        <v>436</v>
      </c>
      <c r="D335" s="176" t="s">
        <v>2707</v>
      </c>
      <c r="E335" s="177">
        <v>2.3856451612903227E-3</v>
      </c>
      <c r="F335" s="177">
        <v>4.6435483870967744E-4</v>
      </c>
      <c r="G335" s="177">
        <v>1.2885806451612904E-4</v>
      </c>
    </row>
    <row r="336" spans="1:7" hidden="1" outlineLevel="2">
      <c r="A336" s="176" t="s">
        <v>15</v>
      </c>
      <c r="B336" s="176" t="s">
        <v>635</v>
      </c>
      <c r="C336" s="176" t="s">
        <v>437</v>
      </c>
      <c r="D336" s="176" t="s">
        <v>2708</v>
      </c>
      <c r="E336" s="177">
        <v>5.7345161290322582E-3</v>
      </c>
      <c r="F336" s="177">
        <v>7.8296774193548383E-4</v>
      </c>
      <c r="G336" s="177">
        <v>1.6706774193548385E-4</v>
      </c>
    </row>
    <row r="337" spans="1:7" hidden="1" outlineLevel="2">
      <c r="A337" s="176" t="s">
        <v>15</v>
      </c>
      <c r="B337" s="176" t="s">
        <v>635</v>
      </c>
      <c r="C337" s="176" t="s">
        <v>438</v>
      </c>
      <c r="D337" s="176" t="s">
        <v>2709</v>
      </c>
      <c r="E337" s="177">
        <v>7.0358064516129026E-2</v>
      </c>
      <c r="F337" s="177">
        <v>9.5841935483870957E-3</v>
      </c>
      <c r="G337" s="177">
        <v>2.6036129032258066E-3</v>
      </c>
    </row>
    <row r="338" spans="1:7" hidden="1" outlineLevel="2">
      <c r="A338" s="176" t="s">
        <v>15</v>
      </c>
      <c r="B338" s="176" t="s">
        <v>635</v>
      </c>
      <c r="C338" s="176" t="s">
        <v>439</v>
      </c>
      <c r="D338" s="176" t="s">
        <v>2710</v>
      </c>
      <c r="E338" s="177">
        <v>1.8306129032258064E-5</v>
      </c>
      <c r="F338" s="177">
        <v>4.0532258064516128E-6</v>
      </c>
      <c r="G338" s="177">
        <v>1.1203870967741935E-6</v>
      </c>
    </row>
    <row r="339" spans="1:7" hidden="1" outlineLevel="2">
      <c r="A339" s="176" t="s">
        <v>15</v>
      </c>
      <c r="B339" s="176" t="s">
        <v>635</v>
      </c>
      <c r="C339" s="176" t="s">
        <v>440</v>
      </c>
      <c r="D339" s="176" t="s">
        <v>2711</v>
      </c>
      <c r="E339" s="177">
        <v>1.4498064516129033E-5</v>
      </c>
      <c r="F339" s="177">
        <v>1.8718064516129033E-6</v>
      </c>
      <c r="G339" s="177">
        <v>5.0848387096774194E-7</v>
      </c>
    </row>
    <row r="340" spans="1:7" hidden="1" outlineLevel="2">
      <c r="A340" s="176" t="s">
        <v>15</v>
      </c>
      <c r="B340" s="176" t="s">
        <v>635</v>
      </c>
      <c r="C340" s="176" t="s">
        <v>441</v>
      </c>
      <c r="D340" s="176" t="s">
        <v>2712</v>
      </c>
      <c r="E340" s="177">
        <v>0.1504032258064516</v>
      </c>
      <c r="F340" s="177">
        <v>4.4496774193548388E-2</v>
      </c>
      <c r="G340" s="177">
        <v>9.1958064516129024E-3</v>
      </c>
    </row>
    <row r="341" spans="1:7" hidden="1" outlineLevel="2">
      <c r="A341" s="176" t="s">
        <v>15</v>
      </c>
      <c r="B341" s="176" t="s">
        <v>635</v>
      </c>
      <c r="C341" s="176" t="s">
        <v>442</v>
      </c>
      <c r="D341" s="176" t="s">
        <v>2713</v>
      </c>
      <c r="E341" s="177">
        <v>3.0519032258064516E-2</v>
      </c>
      <c r="F341" s="177">
        <v>7.7693548387096781E-3</v>
      </c>
      <c r="G341" s="177">
        <v>1.6043548387096776E-3</v>
      </c>
    </row>
    <row r="342" spans="1:7" hidden="1" outlineLevel="2">
      <c r="A342" s="176" t="s">
        <v>15</v>
      </c>
      <c r="B342" s="176" t="s">
        <v>635</v>
      </c>
      <c r="C342" s="176" t="s">
        <v>443</v>
      </c>
      <c r="D342" s="176" t="s">
        <v>2714</v>
      </c>
      <c r="E342" s="177">
        <v>3.3348387096774193E-2</v>
      </c>
      <c r="F342" s="177">
        <v>7.5274193548387101E-3</v>
      </c>
      <c r="G342" s="177">
        <v>1.5545483870967741E-3</v>
      </c>
    </row>
    <row r="343" spans="1:7" hidden="1" outlineLevel="2">
      <c r="A343" s="176" t="s">
        <v>15</v>
      </c>
      <c r="B343" s="176" t="s">
        <v>635</v>
      </c>
      <c r="C343" s="176" t="s">
        <v>444</v>
      </c>
      <c r="D343" s="176" t="s">
        <v>2715</v>
      </c>
      <c r="E343" s="177">
        <v>5.8835483870967743E-2</v>
      </c>
      <c r="F343" s="177">
        <v>9.9741935483870954E-3</v>
      </c>
      <c r="G343" s="177">
        <v>2.7636451612903226E-3</v>
      </c>
    </row>
    <row r="344" spans="1:7" hidden="1" outlineLevel="2">
      <c r="A344" s="176" t="s">
        <v>15</v>
      </c>
      <c r="B344" s="176" t="s">
        <v>635</v>
      </c>
      <c r="C344" s="176" t="s">
        <v>445</v>
      </c>
      <c r="D344" s="176" t="s">
        <v>2716</v>
      </c>
      <c r="E344" s="177">
        <v>8.9645161290322572E-4</v>
      </c>
      <c r="F344" s="177">
        <v>1.7632903225806452E-4</v>
      </c>
      <c r="G344" s="177">
        <v>4.840967741935484E-5</v>
      </c>
    </row>
    <row r="345" spans="1:7" hidden="1" outlineLevel="2">
      <c r="A345" s="176" t="s">
        <v>15</v>
      </c>
      <c r="B345" s="176" t="s">
        <v>635</v>
      </c>
      <c r="C345" s="176" t="s">
        <v>446</v>
      </c>
      <c r="D345" s="176" t="s">
        <v>2717</v>
      </c>
      <c r="E345" s="177">
        <v>4.459032258064516E-4</v>
      </c>
      <c r="F345" s="177">
        <v>9.2561290322580643E-5</v>
      </c>
      <c r="G345" s="177">
        <v>1.8566451612903227E-5</v>
      </c>
    </row>
    <row r="346" spans="1:7" hidden="1" outlineLevel="2">
      <c r="A346" s="176" t="s">
        <v>15</v>
      </c>
      <c r="B346" s="176" t="s">
        <v>635</v>
      </c>
      <c r="C346" s="176" t="s">
        <v>447</v>
      </c>
      <c r="D346" s="176" t="s">
        <v>2718</v>
      </c>
      <c r="E346" s="177">
        <v>1.8870322580645163E-5</v>
      </c>
      <c r="F346" s="177">
        <v>2.5420645161290321E-6</v>
      </c>
      <c r="G346" s="177">
        <v>6.894516129032258E-7</v>
      </c>
    </row>
    <row r="347" spans="1:7" hidden="1" outlineLevel="2">
      <c r="A347" s="176" t="s">
        <v>15</v>
      </c>
      <c r="B347" s="176" t="s">
        <v>635</v>
      </c>
      <c r="C347" s="176" t="s">
        <v>448</v>
      </c>
      <c r="D347" s="176" t="s">
        <v>2719</v>
      </c>
      <c r="E347" s="177">
        <v>3.192774193548387E-4</v>
      </c>
      <c r="F347" s="177">
        <v>6.4906451612903234E-5</v>
      </c>
      <c r="G347" s="177">
        <v>1.0612258064516129E-6</v>
      </c>
    </row>
    <row r="348" spans="1:7" hidden="1" outlineLevel="2">
      <c r="A348" s="176" t="s">
        <v>15</v>
      </c>
      <c r="B348" s="176" t="s">
        <v>635</v>
      </c>
      <c r="C348" s="176" t="s">
        <v>449</v>
      </c>
      <c r="D348" s="176" t="s">
        <v>2720</v>
      </c>
      <c r="E348" s="177">
        <v>0.21364838709677419</v>
      </c>
      <c r="F348" s="177">
        <v>3.134451612903226E-2</v>
      </c>
      <c r="G348" s="177">
        <v>5.1170967741935483E-4</v>
      </c>
    </row>
    <row r="349" spans="1:7" hidden="1" outlineLevel="2">
      <c r="A349" s="176" t="s">
        <v>15</v>
      </c>
      <c r="B349" s="176" t="s">
        <v>635</v>
      </c>
      <c r="C349" s="176" t="s">
        <v>450</v>
      </c>
      <c r="D349" s="176" t="s">
        <v>2721</v>
      </c>
      <c r="E349" s="177">
        <v>2.4002580645161289E-4</v>
      </c>
      <c r="F349" s="177">
        <v>3.4790322580645163E-5</v>
      </c>
      <c r="G349" s="177">
        <v>5.6741935483870965E-7</v>
      </c>
    </row>
    <row r="350" spans="1:7" hidden="1" outlineLevel="2">
      <c r="A350" s="176" t="s">
        <v>15</v>
      </c>
      <c r="B350" s="176" t="s">
        <v>635</v>
      </c>
      <c r="C350" s="176" t="s">
        <v>451</v>
      </c>
      <c r="D350" s="176" t="s">
        <v>2722</v>
      </c>
      <c r="E350" s="177">
        <v>1.2239999999999999E-4</v>
      </c>
      <c r="F350" s="177">
        <v>1.6612580645161292E-5</v>
      </c>
      <c r="G350" s="177">
        <v>2.6826129032258065E-7</v>
      </c>
    </row>
    <row r="351" spans="1:7" hidden="1" outlineLevel="2">
      <c r="A351" s="176" t="s">
        <v>15</v>
      </c>
      <c r="B351" s="176" t="s">
        <v>635</v>
      </c>
      <c r="C351" s="176" t="s">
        <v>452</v>
      </c>
      <c r="D351" s="176" t="s">
        <v>2723</v>
      </c>
      <c r="E351" s="177">
        <v>5.1025806451612896E-4</v>
      </c>
      <c r="F351" s="177">
        <v>7.7012903225806459E-5</v>
      </c>
      <c r="G351" s="177">
        <v>1.2065161290322579E-6</v>
      </c>
    </row>
    <row r="352" spans="1:7" hidden="1" outlineLevel="2">
      <c r="A352" s="176" t="s">
        <v>15</v>
      </c>
      <c r="B352" s="176" t="s">
        <v>635</v>
      </c>
      <c r="C352" s="176" t="s">
        <v>453</v>
      </c>
      <c r="D352" s="176" t="s">
        <v>2724</v>
      </c>
      <c r="E352" s="177">
        <v>4.0119354838709679E-4</v>
      </c>
      <c r="F352" s="177">
        <v>5.6203225806451612E-5</v>
      </c>
      <c r="G352" s="177">
        <v>7.1241935483870964E-7</v>
      </c>
    </row>
    <row r="353" spans="1:7" hidden="1" outlineLevel="2">
      <c r="A353" s="176" t="s">
        <v>15</v>
      </c>
      <c r="B353" s="176" t="s">
        <v>635</v>
      </c>
      <c r="C353" s="176" t="s">
        <v>454</v>
      </c>
      <c r="D353" s="176" t="s">
        <v>2725</v>
      </c>
      <c r="E353" s="177">
        <v>1.2609354838709679E-5</v>
      </c>
      <c r="F353" s="177">
        <v>2.8261612903225808E-6</v>
      </c>
      <c r="G353" s="177">
        <v>4.9025806451612903E-8</v>
      </c>
    </row>
    <row r="354" spans="1:7" hidden="1" outlineLevel="2">
      <c r="A354" s="176" t="s">
        <v>15</v>
      </c>
      <c r="B354" s="176" t="s">
        <v>635</v>
      </c>
      <c r="C354" s="176" t="s">
        <v>455</v>
      </c>
      <c r="D354" s="176" t="s">
        <v>2726</v>
      </c>
      <c r="E354" s="177">
        <v>5.7451612903225808E-5</v>
      </c>
      <c r="F354" s="177">
        <v>1.2801935483870969E-5</v>
      </c>
      <c r="G354" s="177">
        <v>2.225225806451613E-7</v>
      </c>
    </row>
    <row r="355" spans="1:7" hidden="1" outlineLevel="2">
      <c r="A355" s="176" t="s">
        <v>15</v>
      </c>
      <c r="B355" s="176" t="s">
        <v>635</v>
      </c>
      <c r="C355" s="176" t="s">
        <v>456</v>
      </c>
      <c r="D355" s="176" t="s">
        <v>2727</v>
      </c>
      <c r="E355" s="177">
        <v>4.4641935483870965E-2</v>
      </c>
      <c r="F355" s="177">
        <v>1.3660645161290324E-2</v>
      </c>
      <c r="G355" s="177">
        <v>1.6782903225806453E-4</v>
      </c>
    </row>
    <row r="356" spans="1:7" hidden="1" outlineLevel="2">
      <c r="A356" s="176" t="s">
        <v>15</v>
      </c>
      <c r="B356" s="176" t="s">
        <v>635</v>
      </c>
      <c r="C356" s="176" t="s">
        <v>457</v>
      </c>
      <c r="D356" s="176" t="s">
        <v>2728</v>
      </c>
      <c r="E356" s="177">
        <v>2.0834516129032261E-3</v>
      </c>
      <c r="F356" s="177">
        <v>5.8132258064516129E-4</v>
      </c>
      <c r="G356" s="177">
        <v>7.1619354838709676E-6</v>
      </c>
    </row>
    <row r="357" spans="1:7" hidden="1" outlineLevel="2">
      <c r="A357" s="176" t="s">
        <v>15</v>
      </c>
      <c r="B357" s="176" t="s">
        <v>635</v>
      </c>
      <c r="C357" s="176" t="s">
        <v>458</v>
      </c>
      <c r="D357" s="176" t="s">
        <v>2729</v>
      </c>
      <c r="E357" s="177">
        <v>2.5619032258064516E-3</v>
      </c>
      <c r="F357" s="177">
        <v>5.98741935483871E-4</v>
      </c>
      <c r="G357" s="177">
        <v>7.3658064516129034E-6</v>
      </c>
    </row>
    <row r="358" spans="1:7" hidden="1" outlineLevel="2">
      <c r="A358" s="176" t="s">
        <v>15</v>
      </c>
      <c r="B358" s="176" t="s">
        <v>635</v>
      </c>
      <c r="C358" s="176" t="s">
        <v>459</v>
      </c>
      <c r="D358" s="176" t="s">
        <v>2730</v>
      </c>
      <c r="E358" s="177">
        <v>2.3436774193548386E-2</v>
      </c>
      <c r="F358" s="177">
        <v>4.4993548387096769E-3</v>
      </c>
      <c r="G358" s="177">
        <v>4.527741935483871E-5</v>
      </c>
    </row>
    <row r="359" spans="1:7" hidden="1" outlineLevel="2">
      <c r="A359" s="176" t="s">
        <v>15</v>
      </c>
      <c r="B359" s="176" t="s">
        <v>635</v>
      </c>
      <c r="C359" s="176" t="s">
        <v>2731</v>
      </c>
      <c r="D359" s="176" t="s">
        <v>2732</v>
      </c>
      <c r="E359" s="177">
        <v>0</v>
      </c>
      <c r="F359" s="177">
        <v>0</v>
      </c>
      <c r="G359" s="177">
        <v>0</v>
      </c>
    </row>
    <row r="360" spans="1:7" hidden="1" outlineLevel="2">
      <c r="A360" s="176" t="s">
        <v>15</v>
      </c>
      <c r="B360" s="176" t="s">
        <v>635</v>
      </c>
      <c r="C360" s="176" t="s">
        <v>527</v>
      </c>
      <c r="D360" s="176" t="s">
        <v>2733</v>
      </c>
      <c r="E360" s="177">
        <v>5.1770967741935486E-4</v>
      </c>
      <c r="F360" s="177">
        <v>9.7274193548387093E-5</v>
      </c>
      <c r="G360" s="177">
        <v>9.5341935483870964E-7</v>
      </c>
    </row>
    <row r="361" spans="1:7" hidden="1" outlineLevel="2">
      <c r="A361" s="176" t="s">
        <v>15</v>
      </c>
      <c r="B361" s="176" t="s">
        <v>635</v>
      </c>
      <c r="C361" s="176" t="s">
        <v>460</v>
      </c>
      <c r="D361" s="176" t="s">
        <v>2734</v>
      </c>
      <c r="E361" s="177">
        <v>5.6935483870967736E-3</v>
      </c>
      <c r="F361" s="177">
        <v>5.7635483870967742E-3</v>
      </c>
      <c r="G361" s="177">
        <v>1.4800645161290322E-3</v>
      </c>
    </row>
    <row r="362" spans="1:7" hidden="1" outlineLevel="2">
      <c r="A362" s="176" t="s">
        <v>15</v>
      </c>
      <c r="B362" s="176" t="s">
        <v>635</v>
      </c>
      <c r="C362" s="176" t="s">
        <v>461</v>
      </c>
      <c r="D362" s="176" t="s">
        <v>2735</v>
      </c>
      <c r="E362" s="177">
        <v>4.2777419354838711E-2</v>
      </c>
      <c r="F362" s="177">
        <v>8.8148387096774194E-2</v>
      </c>
      <c r="G362" s="177">
        <v>7.1632258064516134E-3</v>
      </c>
    </row>
    <row r="363" spans="1:7" hidden="1" outlineLevel="2">
      <c r="A363" s="176" t="s">
        <v>15</v>
      </c>
      <c r="B363" s="176" t="s">
        <v>635</v>
      </c>
      <c r="C363" s="176" t="s">
        <v>462</v>
      </c>
      <c r="D363" s="176" t="s">
        <v>2736</v>
      </c>
      <c r="E363" s="177">
        <v>1.6478709677419354E-4</v>
      </c>
      <c r="F363" s="177">
        <v>2.0426451612903223E-4</v>
      </c>
      <c r="G363" s="177">
        <v>3.0920967741935485E-5</v>
      </c>
    </row>
    <row r="364" spans="1:7" hidden="1" outlineLevel="2">
      <c r="A364" s="176" t="s">
        <v>15</v>
      </c>
      <c r="B364" s="176" t="s">
        <v>635</v>
      </c>
      <c r="C364" s="176" t="s">
        <v>463</v>
      </c>
      <c r="D364" s="176" t="s">
        <v>2737</v>
      </c>
      <c r="E364" s="177">
        <v>2.3666451612903228E-3</v>
      </c>
      <c r="F364" s="177">
        <v>3.2132258064516131E-3</v>
      </c>
      <c r="G364" s="177">
        <v>4.7225806451612902E-4</v>
      </c>
    </row>
    <row r="365" spans="1:7" hidden="1" outlineLevel="2">
      <c r="A365" s="176" t="s">
        <v>15</v>
      </c>
      <c r="B365" s="176" t="s">
        <v>635</v>
      </c>
      <c r="C365" s="176" t="s">
        <v>464</v>
      </c>
      <c r="D365" s="176" t="s">
        <v>2738</v>
      </c>
      <c r="E365" s="177">
        <v>0.12805483870967743</v>
      </c>
      <c r="F365" s="177">
        <v>0.23344193548387096</v>
      </c>
      <c r="G365" s="177">
        <v>1.9447741935483868E-2</v>
      </c>
    </row>
    <row r="366" spans="1:7" hidden="1" outlineLevel="2">
      <c r="A366" s="176" t="s">
        <v>15</v>
      </c>
      <c r="B366" s="176" t="s">
        <v>635</v>
      </c>
      <c r="C366" s="176" t="s">
        <v>465</v>
      </c>
      <c r="D366" s="176" t="s">
        <v>2739</v>
      </c>
      <c r="E366" s="177">
        <v>0.11008709677419355</v>
      </c>
      <c r="F366" s="177">
        <v>0.24529354838709677</v>
      </c>
      <c r="G366" s="177">
        <v>1.4709354838709677E-2</v>
      </c>
    </row>
    <row r="367" spans="1:7" hidden="1" outlineLevel="2">
      <c r="A367" s="176" t="s">
        <v>15</v>
      </c>
      <c r="B367" s="176" t="s">
        <v>635</v>
      </c>
      <c r="C367" s="176" t="s">
        <v>466</v>
      </c>
      <c r="D367" s="176" t="s">
        <v>2740</v>
      </c>
      <c r="E367" s="177">
        <v>7.8141935483870967E-3</v>
      </c>
      <c r="F367" s="177">
        <v>1.4734193548387097E-2</v>
      </c>
      <c r="G367" s="177">
        <v>1.303258064516129E-3</v>
      </c>
    </row>
    <row r="368" spans="1:7" hidden="1" outlineLevel="2">
      <c r="A368" s="176" t="s">
        <v>15</v>
      </c>
      <c r="B368" s="176" t="s">
        <v>635</v>
      </c>
      <c r="C368" s="176" t="s">
        <v>467</v>
      </c>
      <c r="D368" s="176" t="s">
        <v>2741</v>
      </c>
      <c r="E368" s="177">
        <v>6.0738709677419355E-3</v>
      </c>
      <c r="F368" s="177">
        <v>1.0850322580645161E-2</v>
      </c>
      <c r="G368" s="177">
        <v>8.8806451612903224E-4</v>
      </c>
    </row>
    <row r="369" spans="1:7" hidden="1" outlineLevel="2">
      <c r="A369" s="176" t="s">
        <v>15</v>
      </c>
      <c r="B369" s="176" t="s">
        <v>635</v>
      </c>
      <c r="C369" s="176" t="s">
        <v>468</v>
      </c>
      <c r="D369" s="176" t="s">
        <v>2742</v>
      </c>
      <c r="E369" s="177">
        <v>1.5691290322580643E-2</v>
      </c>
      <c r="F369" s="177">
        <v>3.0757419354838708E-2</v>
      </c>
      <c r="G369" s="177">
        <v>3.6793548387096774E-3</v>
      </c>
    </row>
    <row r="370" spans="1:7" hidden="1" outlineLevel="2">
      <c r="A370" s="176" t="s">
        <v>15</v>
      </c>
      <c r="B370" s="176" t="s">
        <v>635</v>
      </c>
      <c r="C370" s="176" t="s">
        <v>469</v>
      </c>
      <c r="D370" s="176" t="s">
        <v>2743</v>
      </c>
      <c r="E370" s="177">
        <v>7.6793548387096774E-2</v>
      </c>
      <c r="F370" s="177">
        <v>0.12073225806451614</v>
      </c>
      <c r="G370" s="177">
        <v>1.0968387096774192E-2</v>
      </c>
    </row>
    <row r="371" spans="1:7" hidden="1" outlineLevel="2">
      <c r="A371" s="176" t="s">
        <v>15</v>
      </c>
      <c r="B371" s="176" t="s">
        <v>635</v>
      </c>
      <c r="C371" s="176" t="s">
        <v>470</v>
      </c>
      <c r="D371" s="176" t="s">
        <v>2744</v>
      </c>
      <c r="E371" s="177">
        <v>4.8454838709677421E-2</v>
      </c>
      <c r="F371" s="177">
        <v>0.14107096774193548</v>
      </c>
      <c r="G371" s="177">
        <v>1.1566451612903225E-2</v>
      </c>
    </row>
    <row r="372" spans="1:7" hidden="1" outlineLevel="2">
      <c r="A372" s="176" t="s">
        <v>15</v>
      </c>
      <c r="B372" s="176" t="s">
        <v>635</v>
      </c>
      <c r="C372" s="176" t="s">
        <v>471</v>
      </c>
      <c r="D372" s="176" t="s">
        <v>2745</v>
      </c>
      <c r="E372" s="177">
        <v>0.35454838709677416</v>
      </c>
      <c r="F372" s="177">
        <v>0.81061290322580648</v>
      </c>
      <c r="G372" s="177">
        <v>6.1748387096774188E-2</v>
      </c>
    </row>
    <row r="373" spans="1:7" hidden="1" outlineLevel="2">
      <c r="A373" s="176" t="s">
        <v>15</v>
      </c>
      <c r="B373" s="176" t="s">
        <v>635</v>
      </c>
      <c r="C373" s="176" t="s">
        <v>472</v>
      </c>
      <c r="D373" s="176" t="s">
        <v>2746</v>
      </c>
      <c r="E373" s="177">
        <v>5.847741935483871E-3</v>
      </c>
      <c r="F373" s="177">
        <v>8.4806451612903233E-3</v>
      </c>
      <c r="G373" s="177">
        <v>8.0400000000000003E-4</v>
      </c>
    </row>
    <row r="374" spans="1:7" hidden="1" outlineLevel="2">
      <c r="A374" s="176" t="s">
        <v>15</v>
      </c>
      <c r="B374" s="176" t="s">
        <v>635</v>
      </c>
      <c r="C374" s="176" t="s">
        <v>473</v>
      </c>
      <c r="D374" s="176" t="s">
        <v>2747</v>
      </c>
      <c r="E374" s="177">
        <v>2.6072903225806449E-3</v>
      </c>
      <c r="F374" s="177">
        <v>5.5158064516129032E-3</v>
      </c>
      <c r="G374" s="177">
        <v>6.1290322580645159E-4</v>
      </c>
    </row>
    <row r="375" spans="1:7" hidden="1" outlineLevel="2">
      <c r="A375" s="176" t="s">
        <v>15</v>
      </c>
      <c r="B375" s="176" t="s">
        <v>635</v>
      </c>
      <c r="C375" s="176" t="s">
        <v>474</v>
      </c>
      <c r="D375" s="176" t="s">
        <v>2748</v>
      </c>
      <c r="E375" s="177">
        <v>6.0970967741935479E-2</v>
      </c>
      <c r="F375" s="177">
        <v>0.23359032258064516</v>
      </c>
      <c r="G375" s="177">
        <v>1.5885806451612902E-2</v>
      </c>
    </row>
    <row r="376" spans="1:7" hidden="1" outlineLevel="2">
      <c r="A376" s="176" t="s">
        <v>15</v>
      </c>
      <c r="B376" s="176" t="s">
        <v>635</v>
      </c>
      <c r="C376" s="176" t="s">
        <v>475</v>
      </c>
      <c r="D376" s="176" t="s">
        <v>2749</v>
      </c>
      <c r="E376" s="177">
        <v>7.7332258064516129E-2</v>
      </c>
      <c r="F376" s="177">
        <v>0.20093225806451614</v>
      </c>
      <c r="G376" s="177">
        <v>1.5609032258064516E-2</v>
      </c>
    </row>
    <row r="377" spans="1:7" hidden="1" outlineLevel="2">
      <c r="A377" s="176" t="s">
        <v>15</v>
      </c>
      <c r="B377" s="176" t="s">
        <v>635</v>
      </c>
      <c r="C377" s="176" t="s">
        <v>476</v>
      </c>
      <c r="D377" s="176" t="s">
        <v>2750</v>
      </c>
      <c r="E377" s="177">
        <v>0.28745806451612899</v>
      </c>
      <c r="F377" s="177">
        <v>0.79954838709677423</v>
      </c>
      <c r="G377" s="177">
        <v>4.7677419354838706E-2</v>
      </c>
    </row>
    <row r="378" spans="1:7" hidden="1" outlineLevel="2">
      <c r="A378" s="176" t="s">
        <v>15</v>
      </c>
      <c r="B378" s="176" t="s">
        <v>635</v>
      </c>
      <c r="C378" s="176" t="s">
        <v>477</v>
      </c>
      <c r="D378" s="176" t="s">
        <v>2751</v>
      </c>
      <c r="E378" s="177">
        <v>1.5035483870967743E-2</v>
      </c>
      <c r="F378" s="177">
        <v>4.3448387096774191E-2</v>
      </c>
      <c r="G378" s="177">
        <v>3.0957419354838709E-3</v>
      </c>
    </row>
    <row r="379" spans="1:7" hidden="1" outlineLevel="2">
      <c r="A379" s="176" t="s">
        <v>15</v>
      </c>
      <c r="B379" s="176" t="s">
        <v>635</v>
      </c>
      <c r="C379" s="176" t="s">
        <v>478</v>
      </c>
      <c r="D379" s="176" t="s">
        <v>2752</v>
      </c>
      <c r="E379" s="177">
        <v>0.20936451612903226</v>
      </c>
      <c r="F379" s="177">
        <v>0.31766774193548386</v>
      </c>
      <c r="G379" s="177">
        <v>2.8934838709677418E-2</v>
      </c>
    </row>
    <row r="380" spans="1:7" hidden="1" outlineLevel="2">
      <c r="A380" s="176" t="s">
        <v>15</v>
      </c>
      <c r="B380" s="176" t="s">
        <v>635</v>
      </c>
      <c r="C380" s="176" t="s">
        <v>479</v>
      </c>
      <c r="D380" s="176" t="s">
        <v>2753</v>
      </c>
      <c r="E380" s="177">
        <v>0.45919354838709675</v>
      </c>
      <c r="F380" s="177">
        <v>1.0966129032258063</v>
      </c>
      <c r="G380" s="177">
        <v>7.7129032258064514E-2</v>
      </c>
    </row>
    <row r="381" spans="1:7" hidden="1" outlineLevel="2">
      <c r="A381" s="176" t="s">
        <v>15</v>
      </c>
      <c r="B381" s="176" t="s">
        <v>635</v>
      </c>
      <c r="C381" s="176" t="s">
        <v>480</v>
      </c>
      <c r="D381" s="176" t="s">
        <v>2754</v>
      </c>
      <c r="E381" s="177">
        <v>0.755</v>
      </c>
      <c r="F381" s="177">
        <v>0.779258064516129</v>
      </c>
      <c r="G381" s="177">
        <v>0.15803548387096775</v>
      </c>
    </row>
    <row r="382" spans="1:7" hidden="1" outlineLevel="2">
      <c r="A382" s="176" t="s">
        <v>15</v>
      </c>
      <c r="B382" s="176" t="s">
        <v>635</v>
      </c>
      <c r="C382" s="176" t="s">
        <v>481</v>
      </c>
      <c r="D382" s="176" t="s">
        <v>2755</v>
      </c>
      <c r="E382" s="177">
        <v>0.39967741935483875</v>
      </c>
      <c r="F382" s="177">
        <v>0.91948387096774198</v>
      </c>
      <c r="G382" s="177">
        <v>6.3470967741935488E-2</v>
      </c>
    </row>
    <row r="383" spans="1:7" hidden="1" outlineLevel="2">
      <c r="A383" s="176" t="s">
        <v>15</v>
      </c>
      <c r="B383" s="176" t="s">
        <v>635</v>
      </c>
      <c r="C383" s="176" t="s">
        <v>482</v>
      </c>
      <c r="D383" s="176" t="s">
        <v>2756</v>
      </c>
      <c r="E383" s="177">
        <v>0.63209677419354837</v>
      </c>
      <c r="F383" s="177">
        <v>0.53877419354838718</v>
      </c>
      <c r="G383" s="177">
        <v>0.14015161290322578</v>
      </c>
    </row>
    <row r="384" spans="1:7" hidden="1" outlineLevel="2">
      <c r="A384" s="176" t="s">
        <v>15</v>
      </c>
      <c r="B384" s="176" t="s">
        <v>635</v>
      </c>
      <c r="C384" s="176" t="s">
        <v>483</v>
      </c>
      <c r="D384" s="176" t="s">
        <v>2757</v>
      </c>
      <c r="E384" s="177">
        <v>5.2667741935483875E-2</v>
      </c>
      <c r="F384" s="177">
        <v>0.1210258064516129</v>
      </c>
      <c r="G384" s="177">
        <v>7.7312903225806454E-3</v>
      </c>
    </row>
    <row r="385" spans="1:7" hidden="1" outlineLevel="2">
      <c r="A385" s="176" t="s">
        <v>15</v>
      </c>
      <c r="B385" s="176" t="s">
        <v>635</v>
      </c>
      <c r="C385" s="176" t="s">
        <v>484</v>
      </c>
      <c r="D385" s="176" t="s">
        <v>2758</v>
      </c>
      <c r="E385" s="177">
        <v>1.9674838709677418E-3</v>
      </c>
      <c r="F385" s="177">
        <v>1.752258064516129E-3</v>
      </c>
      <c r="G385" s="177">
        <v>4.8170967741935486E-4</v>
      </c>
    </row>
    <row r="386" spans="1:7" hidden="1" outlineLevel="2">
      <c r="A386" s="176" t="s">
        <v>15</v>
      </c>
      <c r="B386" s="176" t="s">
        <v>635</v>
      </c>
      <c r="C386" s="176" t="s">
        <v>485</v>
      </c>
      <c r="D386" s="176" t="s">
        <v>2759</v>
      </c>
      <c r="E386" s="177">
        <v>5.6129032258064517E-2</v>
      </c>
      <c r="F386" s="177">
        <v>0.11805161290322581</v>
      </c>
      <c r="G386" s="177">
        <v>8.400967741935484E-3</v>
      </c>
    </row>
    <row r="387" spans="1:7" hidden="1" outlineLevel="2">
      <c r="A387" s="176" t="s">
        <v>15</v>
      </c>
      <c r="B387" s="176" t="s">
        <v>635</v>
      </c>
      <c r="C387" s="176" t="s">
        <v>486</v>
      </c>
      <c r="D387" s="176" t="s">
        <v>2760</v>
      </c>
      <c r="E387" s="177">
        <v>1.3695483870967742E-2</v>
      </c>
      <c r="F387" s="177">
        <v>1.2561290322580645E-2</v>
      </c>
      <c r="G387" s="177">
        <v>3.3264516129032258E-3</v>
      </c>
    </row>
    <row r="388" spans="1:7" hidden="1" outlineLevel="2">
      <c r="A388" s="176" t="s">
        <v>15</v>
      </c>
      <c r="B388" s="176" t="s">
        <v>635</v>
      </c>
      <c r="C388" s="176" t="s">
        <v>487</v>
      </c>
      <c r="D388" s="176" t="s">
        <v>2761</v>
      </c>
      <c r="E388" s="177">
        <v>8.8077419354838704E-2</v>
      </c>
      <c r="F388" s="177">
        <v>0.10791935483870968</v>
      </c>
      <c r="G388" s="177">
        <v>8.31741935483871E-3</v>
      </c>
    </row>
    <row r="389" spans="1:7" hidden="1" outlineLevel="2">
      <c r="A389" s="176" t="s">
        <v>15</v>
      </c>
      <c r="B389" s="176" t="s">
        <v>635</v>
      </c>
      <c r="C389" s="176" t="s">
        <v>488</v>
      </c>
      <c r="D389" s="176" t="s">
        <v>2762</v>
      </c>
      <c r="E389" s="177">
        <v>2.1237741935483872E-2</v>
      </c>
      <c r="F389" s="177">
        <v>5.6909677419354841E-2</v>
      </c>
      <c r="G389" s="177">
        <v>4.5261290322580645E-3</v>
      </c>
    </row>
    <row r="390" spans="1:7" hidden="1" outlineLevel="2">
      <c r="A390" s="176" t="s">
        <v>15</v>
      </c>
      <c r="B390" s="176" t="s">
        <v>635</v>
      </c>
      <c r="C390" s="176" t="s">
        <v>489</v>
      </c>
      <c r="D390" s="176" t="s">
        <v>2763</v>
      </c>
      <c r="E390" s="177">
        <v>2.1644838709677417E-2</v>
      </c>
      <c r="F390" s="177">
        <v>6.5551612903225795E-2</v>
      </c>
      <c r="G390" s="177">
        <v>5.24258064516129E-3</v>
      </c>
    </row>
    <row r="391" spans="1:7" hidden="1" outlineLevel="2">
      <c r="A391" s="176" t="s">
        <v>15</v>
      </c>
      <c r="B391" s="176" t="s">
        <v>635</v>
      </c>
      <c r="C391" s="176" t="s">
        <v>490</v>
      </c>
      <c r="D391" s="176" t="s">
        <v>2764</v>
      </c>
      <c r="E391" s="177">
        <v>2.3223548387096777E-3</v>
      </c>
      <c r="F391" s="177">
        <v>3.3845161290322581E-3</v>
      </c>
      <c r="G391" s="177">
        <v>6.0509677419354842E-4</v>
      </c>
    </row>
    <row r="392" spans="1:7" hidden="1" outlineLevel="2">
      <c r="A392" s="176" t="s">
        <v>15</v>
      </c>
      <c r="B392" s="176" t="s">
        <v>635</v>
      </c>
      <c r="C392" s="176" t="s">
        <v>491</v>
      </c>
      <c r="D392" s="176" t="s">
        <v>2765</v>
      </c>
      <c r="E392" s="177">
        <v>0.14707419354838711</v>
      </c>
      <c r="F392" s="177">
        <v>0.26464838709677418</v>
      </c>
      <c r="G392" s="177">
        <v>2.1736774193548386E-2</v>
      </c>
    </row>
    <row r="393" spans="1:7" hidden="1" outlineLevel="2">
      <c r="A393" s="176" t="s">
        <v>15</v>
      </c>
      <c r="B393" s="176" t="s">
        <v>635</v>
      </c>
      <c r="C393" s="176" t="s">
        <v>492</v>
      </c>
      <c r="D393" s="176" t="s">
        <v>2766</v>
      </c>
      <c r="E393" s="177">
        <v>3.2228064516129036E-2</v>
      </c>
      <c r="F393" s="177">
        <v>6.6422580645161294E-2</v>
      </c>
      <c r="G393" s="177">
        <v>5.380645161290323E-3</v>
      </c>
    </row>
    <row r="394" spans="1:7" hidden="1" outlineLevel="2">
      <c r="A394" s="176" t="s">
        <v>15</v>
      </c>
      <c r="B394" s="176" t="s">
        <v>635</v>
      </c>
      <c r="C394" s="176" t="s">
        <v>493</v>
      </c>
      <c r="D394" s="176" t="s">
        <v>2767</v>
      </c>
      <c r="E394" s="177">
        <v>1.766967741935484E-5</v>
      </c>
      <c r="F394" s="177">
        <v>2.8979032258064517E-5</v>
      </c>
      <c r="G394" s="177">
        <v>4.7770967741935486E-6</v>
      </c>
    </row>
    <row r="395" spans="1:7" hidden="1" outlineLevel="2">
      <c r="A395" s="176" t="s">
        <v>15</v>
      </c>
      <c r="B395" s="176" t="s">
        <v>635</v>
      </c>
      <c r="C395" s="176" t="s">
        <v>494</v>
      </c>
      <c r="D395" s="176" t="s">
        <v>2768</v>
      </c>
      <c r="E395" s="177">
        <v>0</v>
      </c>
      <c r="F395" s="177">
        <v>0</v>
      </c>
      <c r="G395" s="177">
        <v>0</v>
      </c>
    </row>
    <row r="396" spans="1:7" hidden="1" outlineLevel="2">
      <c r="A396" s="176" t="s">
        <v>15</v>
      </c>
      <c r="B396" s="176" t="s">
        <v>635</v>
      </c>
      <c r="C396" s="176" t="s">
        <v>495</v>
      </c>
      <c r="D396" s="176" t="s">
        <v>2769</v>
      </c>
      <c r="E396" s="177">
        <v>8.3861290322580648E-2</v>
      </c>
      <c r="F396" s="177">
        <v>0.16532903225806453</v>
      </c>
      <c r="G396" s="177">
        <v>1.9640000000000001E-2</v>
      </c>
    </row>
    <row r="397" spans="1:7" hidden="1" outlineLevel="2">
      <c r="A397" s="176" t="s">
        <v>15</v>
      </c>
      <c r="B397" s="176" t="s">
        <v>635</v>
      </c>
      <c r="C397" s="176" t="s">
        <v>496</v>
      </c>
      <c r="D397" s="176" t="s">
        <v>2770</v>
      </c>
      <c r="E397" s="177">
        <v>1.764677419354839E-2</v>
      </c>
      <c r="F397" s="177">
        <v>3.2838709677419357E-2</v>
      </c>
      <c r="G397" s="177">
        <v>4.1429032258064515E-3</v>
      </c>
    </row>
    <row r="398" spans="1:7" hidden="1" outlineLevel="2">
      <c r="A398" s="176" t="s">
        <v>15</v>
      </c>
      <c r="B398" s="176" t="s">
        <v>635</v>
      </c>
      <c r="C398" s="176" t="s">
        <v>497</v>
      </c>
      <c r="D398" s="176" t="s">
        <v>2771</v>
      </c>
      <c r="E398" s="177">
        <v>0.1000483870967742</v>
      </c>
      <c r="F398" s="177">
        <v>0.24674838709677421</v>
      </c>
      <c r="G398" s="177">
        <v>2.2907419354838712E-2</v>
      </c>
    </row>
    <row r="399" spans="1:7" hidden="1" outlineLevel="2">
      <c r="A399" s="176" t="s">
        <v>15</v>
      </c>
      <c r="B399" s="176" t="s">
        <v>635</v>
      </c>
      <c r="C399" s="176" t="s">
        <v>498</v>
      </c>
      <c r="D399" s="176" t="s">
        <v>2772</v>
      </c>
      <c r="E399" s="177">
        <v>9.3774193548387102E-3</v>
      </c>
      <c r="F399" s="177">
        <v>2.314774193548387E-2</v>
      </c>
      <c r="G399" s="177">
        <v>1.8380967741935482E-3</v>
      </c>
    </row>
    <row r="400" spans="1:7" hidden="1" outlineLevel="2">
      <c r="A400" s="176" t="s">
        <v>15</v>
      </c>
      <c r="B400" s="176" t="s">
        <v>635</v>
      </c>
      <c r="C400" s="176" t="s">
        <v>499</v>
      </c>
      <c r="D400" s="176" t="s">
        <v>2773</v>
      </c>
      <c r="E400" s="177">
        <v>3.6899999999999997E-4</v>
      </c>
      <c r="F400" s="177">
        <v>6.7106451612903217E-4</v>
      </c>
      <c r="G400" s="177">
        <v>8.3687096774193544E-5</v>
      </c>
    </row>
    <row r="401" spans="1:7" hidden="1" outlineLevel="2">
      <c r="A401" s="176" t="s">
        <v>15</v>
      </c>
      <c r="B401" s="176" t="s">
        <v>635</v>
      </c>
      <c r="C401" s="176" t="s">
        <v>500</v>
      </c>
      <c r="D401" s="176" t="s">
        <v>2774</v>
      </c>
      <c r="E401" s="177">
        <v>4.9648387096774188E-6</v>
      </c>
      <c r="F401" s="177">
        <v>4.0525806451612903E-6</v>
      </c>
      <c r="G401" s="177">
        <v>6.1922580645161293E-7</v>
      </c>
    </row>
    <row r="402" spans="1:7" hidden="1" outlineLevel="2">
      <c r="A402" s="176" t="s">
        <v>15</v>
      </c>
      <c r="B402" s="176" t="s">
        <v>635</v>
      </c>
      <c r="C402" s="176" t="s">
        <v>501</v>
      </c>
      <c r="D402" s="176" t="s">
        <v>2775</v>
      </c>
      <c r="E402" s="177">
        <v>0.10292903225806452</v>
      </c>
      <c r="F402" s="177">
        <v>0.20146129032258064</v>
      </c>
      <c r="G402" s="177">
        <v>1.8604516129032259E-2</v>
      </c>
    </row>
    <row r="403" spans="1:7" hidden="1" outlineLevel="2">
      <c r="A403" s="176" t="s">
        <v>15</v>
      </c>
      <c r="B403" s="176" t="s">
        <v>635</v>
      </c>
      <c r="C403" s="176" t="s">
        <v>502</v>
      </c>
      <c r="D403" s="176" t="s">
        <v>2776</v>
      </c>
      <c r="E403" s="177">
        <v>8.3854838709677432E-3</v>
      </c>
      <c r="F403" s="177">
        <v>2.119548387096774E-2</v>
      </c>
      <c r="G403" s="177">
        <v>1.8297741935483871E-3</v>
      </c>
    </row>
    <row r="404" spans="1:7" hidden="1" outlineLevel="2">
      <c r="A404" s="176" t="s">
        <v>15</v>
      </c>
      <c r="B404" s="176" t="s">
        <v>635</v>
      </c>
      <c r="C404" s="176" t="s">
        <v>503</v>
      </c>
      <c r="D404" s="176" t="s">
        <v>2777</v>
      </c>
      <c r="E404" s="177">
        <v>7.3380645161290323E-5</v>
      </c>
      <c r="F404" s="177">
        <v>1.0451612903225806E-4</v>
      </c>
      <c r="G404" s="177">
        <v>1.5528387096774195E-5</v>
      </c>
    </row>
    <row r="405" spans="1:7" hidden="1" outlineLevel="2">
      <c r="A405" s="176" t="s">
        <v>15</v>
      </c>
      <c r="B405" s="176" t="s">
        <v>635</v>
      </c>
      <c r="C405" s="176" t="s">
        <v>504</v>
      </c>
      <c r="D405" s="176" t="s">
        <v>2778</v>
      </c>
      <c r="E405" s="177">
        <v>1.8099354838709679E-5</v>
      </c>
      <c r="F405" s="177">
        <v>2.1094516129032259E-5</v>
      </c>
      <c r="G405" s="177">
        <v>2.7692258064516129E-6</v>
      </c>
    </row>
    <row r="406" spans="1:7" hidden="1" outlineLevel="2">
      <c r="A406" s="176" t="s">
        <v>15</v>
      </c>
      <c r="B406" s="176" t="s">
        <v>635</v>
      </c>
      <c r="C406" s="176" t="s">
        <v>505</v>
      </c>
      <c r="D406" s="176" t="s">
        <v>2779</v>
      </c>
      <c r="E406" s="177">
        <v>8.4503225806451616E-4</v>
      </c>
      <c r="F406" s="177">
        <v>1.6581612903225807E-3</v>
      </c>
      <c r="G406" s="177">
        <v>2.0795806451612901E-4</v>
      </c>
    </row>
    <row r="407" spans="1:7" hidden="1" outlineLevel="2">
      <c r="A407" s="176" t="s">
        <v>15</v>
      </c>
      <c r="B407" s="176" t="s">
        <v>635</v>
      </c>
      <c r="C407" s="176" t="s">
        <v>506</v>
      </c>
      <c r="D407" s="176" t="s">
        <v>2780</v>
      </c>
      <c r="E407" s="177">
        <v>2.3078064516129033E-6</v>
      </c>
      <c r="F407" s="177">
        <v>4.1806451612903232E-6</v>
      </c>
      <c r="G407" s="177">
        <v>3.674516129032258E-7</v>
      </c>
    </row>
    <row r="408" spans="1:7" hidden="1" outlineLevel="2">
      <c r="A408" s="176" t="s">
        <v>15</v>
      </c>
      <c r="B408" s="176" t="s">
        <v>635</v>
      </c>
      <c r="C408" s="176" t="s">
        <v>507</v>
      </c>
      <c r="D408" s="176" t="s">
        <v>2781</v>
      </c>
      <c r="E408" s="177">
        <v>1.0206774193548388E-3</v>
      </c>
      <c r="F408" s="177">
        <v>1.5648387096774193E-3</v>
      </c>
      <c r="G408" s="177">
        <v>1.7664193548387096E-4</v>
      </c>
    </row>
    <row r="409" spans="1:7" hidden="1" outlineLevel="2">
      <c r="A409" s="176" t="s">
        <v>15</v>
      </c>
      <c r="B409" s="176" t="s">
        <v>635</v>
      </c>
      <c r="C409" s="176" t="s">
        <v>508</v>
      </c>
      <c r="D409" s="176" t="s">
        <v>2782</v>
      </c>
      <c r="E409" s="177">
        <v>2.1609999999999997E-3</v>
      </c>
      <c r="F409" s="177">
        <v>4.2767741935483871E-3</v>
      </c>
      <c r="G409" s="177">
        <v>4.2783870967741936E-4</v>
      </c>
    </row>
    <row r="410" spans="1:7" hidden="1" outlineLevel="2">
      <c r="A410" s="176" t="s">
        <v>15</v>
      </c>
      <c r="B410" s="176" t="s">
        <v>635</v>
      </c>
      <c r="C410" s="176" t="s">
        <v>509</v>
      </c>
      <c r="D410" s="176" t="s">
        <v>2783</v>
      </c>
      <c r="E410" s="177">
        <v>1.0732903225806453E-3</v>
      </c>
      <c r="F410" s="177">
        <v>2.698935483870968E-3</v>
      </c>
      <c r="G410" s="177">
        <v>2.4696774193548387E-4</v>
      </c>
    </row>
    <row r="411" spans="1:7" hidden="1" outlineLevel="2">
      <c r="A411" s="176" t="s">
        <v>15</v>
      </c>
      <c r="B411" s="176" t="s">
        <v>635</v>
      </c>
      <c r="C411" s="176" t="s">
        <v>510</v>
      </c>
      <c r="D411" s="176" t="s">
        <v>2784</v>
      </c>
      <c r="E411" s="177">
        <v>0.1049516129032258</v>
      </c>
      <c r="F411" s="177">
        <v>0.21811935483870967</v>
      </c>
      <c r="G411" s="177">
        <v>2.5843225806451611E-2</v>
      </c>
    </row>
    <row r="412" spans="1:7" hidden="1" outlineLevel="2">
      <c r="A412" s="176" t="s">
        <v>15</v>
      </c>
      <c r="B412" s="176" t="s">
        <v>635</v>
      </c>
      <c r="C412" s="176" t="s">
        <v>511</v>
      </c>
      <c r="D412" s="176" t="s">
        <v>2785</v>
      </c>
      <c r="E412" s="177">
        <v>2.5092903225806453E-2</v>
      </c>
      <c r="F412" s="177">
        <v>5.1464516129032259E-2</v>
      </c>
      <c r="G412" s="177">
        <v>5.816129032258064E-3</v>
      </c>
    </row>
    <row r="413" spans="1:7" hidden="1" outlineLevel="2">
      <c r="A413" s="176" t="s">
        <v>15</v>
      </c>
      <c r="B413" s="176" t="s">
        <v>635</v>
      </c>
      <c r="C413" s="176" t="s">
        <v>512</v>
      </c>
      <c r="D413" s="176" t="s">
        <v>2786</v>
      </c>
      <c r="E413" s="177">
        <v>5.5299999999999995E-2</v>
      </c>
      <c r="F413" s="177">
        <v>0.11817096774193549</v>
      </c>
      <c r="G413" s="177">
        <v>1.0572258064516128E-2</v>
      </c>
    </row>
    <row r="414" spans="1:7" hidden="1" outlineLevel="2">
      <c r="A414" s="176" t="s">
        <v>15</v>
      </c>
      <c r="B414" s="176" t="s">
        <v>635</v>
      </c>
      <c r="C414" s="176" t="s">
        <v>2787</v>
      </c>
      <c r="D414" s="176" t="s">
        <v>2788</v>
      </c>
      <c r="E414" s="177">
        <v>0</v>
      </c>
      <c r="F414" s="177">
        <v>0</v>
      </c>
      <c r="G414" s="177">
        <v>0</v>
      </c>
    </row>
    <row r="415" spans="1:7" hidden="1" outlineLevel="2">
      <c r="A415" s="176" t="s">
        <v>15</v>
      </c>
      <c r="B415" s="176" t="s">
        <v>635</v>
      </c>
      <c r="C415" s="176" t="s">
        <v>513</v>
      </c>
      <c r="D415" s="176" t="s">
        <v>2789</v>
      </c>
      <c r="E415" s="177">
        <v>7.8987096774193549E-2</v>
      </c>
      <c r="F415" s="177">
        <v>6.5625806451612909E-2</v>
      </c>
      <c r="G415" s="177">
        <v>1.8488709677419356E-2</v>
      </c>
    </row>
    <row r="416" spans="1:7" hidden="1" outlineLevel="2">
      <c r="A416" s="176" t="s">
        <v>15</v>
      </c>
      <c r="B416" s="176" t="s">
        <v>635</v>
      </c>
      <c r="C416" s="176" t="s">
        <v>514</v>
      </c>
      <c r="D416" s="176" t="s">
        <v>2790</v>
      </c>
      <c r="E416" s="177">
        <v>3.1085161290322584E-3</v>
      </c>
      <c r="F416" s="177">
        <v>7.2354838709677415E-3</v>
      </c>
      <c r="G416" s="177">
        <v>8.611935483870967E-4</v>
      </c>
    </row>
    <row r="417" spans="1:7" hidden="1" outlineLevel="2">
      <c r="A417" s="176" t="s">
        <v>15</v>
      </c>
      <c r="B417" s="176" t="s">
        <v>635</v>
      </c>
      <c r="C417" s="176" t="s">
        <v>515</v>
      </c>
      <c r="D417" s="176" t="s">
        <v>2791</v>
      </c>
      <c r="E417" s="177">
        <v>2.4191935483870971E-3</v>
      </c>
      <c r="F417" s="177">
        <v>5.1480645161290327E-3</v>
      </c>
      <c r="G417" s="177">
        <v>4.6980645161290324E-4</v>
      </c>
    </row>
    <row r="418" spans="1:7" hidden="1" outlineLevel="2">
      <c r="A418" s="176" t="s">
        <v>15</v>
      </c>
      <c r="B418" s="176" t="s">
        <v>635</v>
      </c>
      <c r="C418" s="176" t="s">
        <v>2792</v>
      </c>
      <c r="D418" s="176" t="s">
        <v>2793</v>
      </c>
      <c r="E418" s="177">
        <v>0</v>
      </c>
      <c r="F418" s="177">
        <v>0</v>
      </c>
      <c r="G418" s="177">
        <v>0</v>
      </c>
    </row>
    <row r="419" spans="1:7" hidden="1" outlineLevel="2">
      <c r="A419" s="176" t="s">
        <v>15</v>
      </c>
      <c r="B419" s="176" t="s">
        <v>635</v>
      </c>
      <c r="C419" s="176" t="s">
        <v>516</v>
      </c>
      <c r="D419" s="176" t="s">
        <v>2794</v>
      </c>
      <c r="E419" s="177">
        <v>2.2406129032258065E-3</v>
      </c>
      <c r="F419" s="177">
        <v>5.2267741935483874E-3</v>
      </c>
      <c r="G419" s="177">
        <v>4.0241935483870968E-4</v>
      </c>
    </row>
    <row r="420" spans="1:7" hidden="1" outlineLevel="2">
      <c r="A420" s="176" t="s">
        <v>15</v>
      </c>
      <c r="B420" s="176" t="s">
        <v>635</v>
      </c>
      <c r="C420" s="176" t="s">
        <v>517</v>
      </c>
      <c r="D420" s="176" t="s">
        <v>2795</v>
      </c>
      <c r="E420" s="177">
        <v>1.128E-4</v>
      </c>
      <c r="F420" s="177">
        <v>2.4883225806451615E-4</v>
      </c>
      <c r="G420" s="177">
        <v>1.8091290322580646E-5</v>
      </c>
    </row>
    <row r="421" spans="1:7" hidden="1" outlineLevel="2">
      <c r="A421" s="176" t="s">
        <v>15</v>
      </c>
      <c r="B421" s="176" t="s">
        <v>635</v>
      </c>
      <c r="C421" s="176" t="s">
        <v>2796</v>
      </c>
      <c r="D421" s="176" t="s">
        <v>2797</v>
      </c>
      <c r="E421" s="177">
        <v>0</v>
      </c>
      <c r="F421" s="177">
        <v>0</v>
      </c>
      <c r="G421" s="177">
        <v>0</v>
      </c>
    </row>
    <row r="422" spans="1:7" hidden="1" outlineLevel="2">
      <c r="A422" s="176" t="s">
        <v>15</v>
      </c>
      <c r="B422" s="176" t="s">
        <v>635</v>
      </c>
      <c r="C422" s="176" t="s">
        <v>528</v>
      </c>
      <c r="D422" s="176" t="s">
        <v>2798</v>
      </c>
      <c r="E422" s="177">
        <v>5.7648387096774197E-4</v>
      </c>
      <c r="F422" s="177">
        <v>2.1372903225806449E-3</v>
      </c>
      <c r="G422" s="177">
        <v>1.3377741935483871E-4</v>
      </c>
    </row>
    <row r="423" spans="1:7" hidden="1" outlineLevel="2">
      <c r="A423" s="176" t="s">
        <v>15</v>
      </c>
      <c r="B423" s="176" t="s">
        <v>635</v>
      </c>
      <c r="C423" s="176" t="s">
        <v>518</v>
      </c>
      <c r="D423" s="176" t="s">
        <v>2799</v>
      </c>
      <c r="E423" s="177">
        <v>2.5976774193548389</v>
      </c>
      <c r="F423" s="177">
        <v>0.10750645161290323</v>
      </c>
      <c r="G423" s="177">
        <v>1.3760322580645161</v>
      </c>
    </row>
    <row r="424" spans="1:7" hidden="1" outlineLevel="2">
      <c r="A424" s="176" t="s">
        <v>15</v>
      </c>
      <c r="B424" s="176" t="s">
        <v>635</v>
      </c>
      <c r="C424" s="176" t="s">
        <v>519</v>
      </c>
      <c r="D424" s="176" t="s">
        <v>2800</v>
      </c>
      <c r="E424" s="177">
        <v>1.733741935483871</v>
      </c>
      <c r="F424" s="177">
        <v>6.523225806451613E-2</v>
      </c>
      <c r="G424" s="177">
        <v>0.53696774193548391</v>
      </c>
    </row>
    <row r="425" spans="1:7" hidden="1" outlineLevel="2">
      <c r="A425" s="176" t="s">
        <v>15</v>
      </c>
      <c r="B425" s="176" t="s">
        <v>635</v>
      </c>
      <c r="C425" s="176" t="s">
        <v>520</v>
      </c>
      <c r="D425" s="176" t="s">
        <v>2801</v>
      </c>
      <c r="E425" s="177">
        <v>3.0881935483870966</v>
      </c>
      <c r="F425" s="177">
        <v>0.22526451612903226</v>
      </c>
      <c r="G425" s="177">
        <v>0.2323032258064516</v>
      </c>
    </row>
    <row r="426" spans="1:7" hidden="1" outlineLevel="2">
      <c r="A426" s="176" t="s">
        <v>15</v>
      </c>
      <c r="B426" s="176" t="s">
        <v>635</v>
      </c>
      <c r="C426" s="176" t="s">
        <v>521</v>
      </c>
      <c r="D426" s="176" t="s">
        <v>2802</v>
      </c>
      <c r="E426" s="177">
        <v>4.2119354838709683E-2</v>
      </c>
      <c r="F426" s="177">
        <v>0.21552258064516128</v>
      </c>
      <c r="G426" s="177">
        <v>1.081709677419355E-2</v>
      </c>
    </row>
    <row r="427" spans="1:7" hidden="1" outlineLevel="2">
      <c r="A427" s="176" t="s">
        <v>15</v>
      </c>
      <c r="B427" s="176" t="s">
        <v>635</v>
      </c>
      <c r="C427" s="176" t="s">
        <v>522</v>
      </c>
      <c r="D427" s="176" t="s">
        <v>2803</v>
      </c>
      <c r="E427" s="177">
        <v>2.2864193548387097E-4</v>
      </c>
      <c r="F427" s="177">
        <v>3.7632258064516124E-4</v>
      </c>
      <c r="G427" s="177">
        <v>7.5164516129032255E-5</v>
      </c>
    </row>
    <row r="428" spans="1:7" hidden="1" outlineLevel="2">
      <c r="A428" s="176" t="s">
        <v>15</v>
      </c>
      <c r="B428" s="176" t="s">
        <v>635</v>
      </c>
      <c r="C428" s="176" t="s">
        <v>523</v>
      </c>
      <c r="D428" s="176" t="s">
        <v>2804</v>
      </c>
      <c r="E428" s="177">
        <v>5.5109677419354838E-3</v>
      </c>
      <c r="F428" s="177">
        <v>7.4141935483870965E-3</v>
      </c>
      <c r="G428" s="177">
        <v>1.2780000000000001E-3</v>
      </c>
    </row>
    <row r="429" spans="1:7" hidden="1" outlineLevel="2">
      <c r="A429" s="176" t="s">
        <v>15</v>
      </c>
      <c r="B429" s="176" t="s">
        <v>635</v>
      </c>
      <c r="C429" s="176" t="s">
        <v>524</v>
      </c>
      <c r="D429" s="176" t="s">
        <v>2805</v>
      </c>
      <c r="E429" s="177">
        <v>9.1664516129032272E-3</v>
      </c>
      <c r="F429" s="177">
        <v>1.0618064516129032E-4</v>
      </c>
      <c r="G429" s="177">
        <v>3.5435483870967742E-4</v>
      </c>
    </row>
    <row r="430" spans="1:7" hidden="1" outlineLevel="2">
      <c r="A430" s="176" t="s">
        <v>15</v>
      </c>
      <c r="B430" s="176" t="s">
        <v>635</v>
      </c>
      <c r="C430" s="176" t="s">
        <v>525</v>
      </c>
      <c r="D430" s="176" t="s">
        <v>2806</v>
      </c>
      <c r="E430" s="177">
        <v>6.2032258064516132E-5</v>
      </c>
      <c r="F430" s="177">
        <v>1.1725483870967742E-5</v>
      </c>
      <c r="G430" s="177">
        <v>3.2712903225806455E-6</v>
      </c>
    </row>
    <row r="431" spans="1:7" outlineLevel="1" collapsed="1">
      <c r="A431" s="178" t="s">
        <v>2295</v>
      </c>
      <c r="B431" s="176"/>
      <c r="C431" s="176"/>
      <c r="D431" s="176"/>
      <c r="E431" s="177">
        <f>SUBTOTAL(9,E217:E430)</f>
        <v>128.60135661748393</v>
      </c>
      <c r="F431" s="177">
        <f>SUBTOTAL(9,F217:F430)</f>
        <v>11.101910922419354</v>
      </c>
      <c r="G431" s="177">
        <f>SUBTOTAL(9,G217:G430)</f>
        <v>11.279524500777415</v>
      </c>
    </row>
    <row r="432" spans="1:7" hidden="1" outlineLevel="2">
      <c r="A432" s="176" t="s">
        <v>16</v>
      </c>
      <c r="B432" s="176" t="s">
        <v>635</v>
      </c>
      <c r="C432" s="176" t="s">
        <v>320</v>
      </c>
      <c r="D432" s="176" t="s">
        <v>2588</v>
      </c>
      <c r="E432" s="177">
        <v>0.27487096774193553</v>
      </c>
      <c r="F432" s="177">
        <v>2.1436129032258062E-3</v>
      </c>
      <c r="G432" s="177">
        <v>0.32237419354838714</v>
      </c>
    </row>
    <row r="433" spans="1:7" hidden="1" outlineLevel="2">
      <c r="A433" s="176" t="s">
        <v>16</v>
      </c>
      <c r="B433" s="176" t="s">
        <v>635</v>
      </c>
      <c r="C433" s="176" t="s">
        <v>2589</v>
      </c>
      <c r="D433" s="176" t="s">
        <v>2590</v>
      </c>
      <c r="E433" s="177">
        <v>0</v>
      </c>
      <c r="F433" s="177">
        <v>0</v>
      </c>
      <c r="G433" s="177">
        <v>0</v>
      </c>
    </row>
    <row r="434" spans="1:7" hidden="1" outlineLevel="2">
      <c r="A434" s="176" t="s">
        <v>16</v>
      </c>
      <c r="B434" s="176" t="s">
        <v>635</v>
      </c>
      <c r="C434" s="176" t="s">
        <v>321</v>
      </c>
      <c r="D434" s="176" t="s">
        <v>2591</v>
      </c>
      <c r="E434" s="177">
        <v>0.4019032258064516</v>
      </c>
      <c r="F434" s="177">
        <v>3.0390645161290325E-3</v>
      </c>
      <c r="G434" s="177">
        <v>0.37419354838709679</v>
      </c>
    </row>
    <row r="435" spans="1:7" hidden="1" outlineLevel="2">
      <c r="A435" s="176" t="s">
        <v>16</v>
      </c>
      <c r="B435" s="176" t="s">
        <v>635</v>
      </c>
      <c r="C435" s="176" t="s">
        <v>322</v>
      </c>
      <c r="D435" s="176" t="s">
        <v>2592</v>
      </c>
      <c r="E435" s="177">
        <v>0.12845483870967742</v>
      </c>
      <c r="F435" s="177">
        <v>1.853E-3</v>
      </c>
      <c r="G435" s="177">
        <v>7.4151612903225802E-3</v>
      </c>
    </row>
    <row r="436" spans="1:7" hidden="1" outlineLevel="2">
      <c r="A436" s="176" t="s">
        <v>16</v>
      </c>
      <c r="B436" s="176" t="s">
        <v>635</v>
      </c>
      <c r="C436" s="176" t="s">
        <v>323</v>
      </c>
      <c r="D436" s="176" t="s">
        <v>2593</v>
      </c>
      <c r="E436" s="177">
        <v>2.3116774193548389E-2</v>
      </c>
      <c r="F436" s="177">
        <v>1.3447096774193547E-4</v>
      </c>
      <c r="G436" s="177">
        <v>5.5732258064516132E-3</v>
      </c>
    </row>
    <row r="437" spans="1:7" hidden="1" outlineLevel="2">
      <c r="A437" s="176" t="s">
        <v>16</v>
      </c>
      <c r="B437" s="176" t="s">
        <v>635</v>
      </c>
      <c r="C437" s="176" t="s">
        <v>324</v>
      </c>
      <c r="D437" s="176" t="s">
        <v>2594</v>
      </c>
      <c r="E437" s="177">
        <v>8.6658064516129032E-4</v>
      </c>
      <c r="F437" s="177">
        <v>8.9816129032258059E-6</v>
      </c>
      <c r="G437" s="177">
        <v>2.0300967741935483E-4</v>
      </c>
    </row>
    <row r="438" spans="1:7" hidden="1" outlineLevel="2">
      <c r="A438" s="176" t="s">
        <v>16</v>
      </c>
      <c r="B438" s="176" t="s">
        <v>635</v>
      </c>
      <c r="C438" s="176" t="s">
        <v>325</v>
      </c>
      <c r="D438" s="176" t="s">
        <v>2595</v>
      </c>
      <c r="E438" s="177">
        <v>1.0456129032258064E-3</v>
      </c>
      <c r="F438" s="177">
        <v>1.0755806451612903E-5</v>
      </c>
      <c r="G438" s="177">
        <v>2.4093548387096774E-4</v>
      </c>
    </row>
    <row r="439" spans="1:7" hidden="1" outlineLevel="2">
      <c r="A439" s="176" t="s">
        <v>16</v>
      </c>
      <c r="B439" s="176" t="s">
        <v>635</v>
      </c>
      <c r="C439" s="176" t="s">
        <v>326</v>
      </c>
      <c r="D439" s="176" t="s">
        <v>2596</v>
      </c>
      <c r="E439" s="177">
        <v>8.2003225806451615E-6</v>
      </c>
      <c r="F439" s="177">
        <v>8.130967741935484E-8</v>
      </c>
      <c r="G439" s="177">
        <v>2.1101935483870966E-6</v>
      </c>
    </row>
    <row r="440" spans="1:7" hidden="1" outlineLevel="2">
      <c r="A440" s="176" t="s">
        <v>16</v>
      </c>
      <c r="B440" s="176" t="s">
        <v>635</v>
      </c>
      <c r="C440" s="176" t="s">
        <v>327</v>
      </c>
      <c r="D440" s="176" t="s">
        <v>2597</v>
      </c>
      <c r="E440" s="177">
        <v>6.0206451612903229E-2</v>
      </c>
      <c r="F440" s="177">
        <v>3.534516129032258E-4</v>
      </c>
      <c r="G440" s="177">
        <v>1.4070322580645162E-2</v>
      </c>
    </row>
    <row r="441" spans="1:7" hidden="1" outlineLevel="2">
      <c r="A441" s="176" t="s">
        <v>16</v>
      </c>
      <c r="B441" s="176" t="s">
        <v>635</v>
      </c>
      <c r="C441" s="176" t="s">
        <v>328</v>
      </c>
      <c r="D441" s="176" t="s">
        <v>2598</v>
      </c>
      <c r="E441" s="177">
        <v>2.1352903225806453E-4</v>
      </c>
      <c r="F441" s="177">
        <v>2.1172580645161293E-6</v>
      </c>
      <c r="G441" s="177">
        <v>4.8783870967741936E-5</v>
      </c>
    </row>
    <row r="442" spans="1:7" hidden="1" outlineLevel="2">
      <c r="A442" s="176" t="s">
        <v>16</v>
      </c>
      <c r="B442" s="176" t="s">
        <v>635</v>
      </c>
      <c r="C442" s="176" t="s">
        <v>329</v>
      </c>
      <c r="D442" s="176" t="s">
        <v>2599</v>
      </c>
      <c r="E442" s="177">
        <v>1.2396451612903226E-4</v>
      </c>
      <c r="F442" s="177">
        <v>1.2291612903225806E-6</v>
      </c>
      <c r="G442" s="177">
        <v>3.0386774193548388E-5</v>
      </c>
    </row>
    <row r="443" spans="1:7" hidden="1" outlineLevel="2">
      <c r="A443" s="176" t="s">
        <v>16</v>
      </c>
      <c r="B443" s="176" t="s">
        <v>635</v>
      </c>
      <c r="C443" s="176" t="s">
        <v>330</v>
      </c>
      <c r="D443" s="176" t="s">
        <v>2600</v>
      </c>
      <c r="E443" s="177">
        <v>9.7632258064516123E-6</v>
      </c>
      <c r="F443" s="177">
        <v>9.6806451612903229E-8</v>
      </c>
      <c r="G443" s="177">
        <v>2.3054838709677423E-6</v>
      </c>
    </row>
    <row r="444" spans="1:7" hidden="1" outlineLevel="2">
      <c r="A444" s="176" t="s">
        <v>16</v>
      </c>
      <c r="B444" s="176" t="s">
        <v>635</v>
      </c>
      <c r="C444" s="176" t="s">
        <v>331</v>
      </c>
      <c r="D444" s="176" t="s">
        <v>2601</v>
      </c>
      <c r="E444" s="177">
        <v>4.7229032258064522E-3</v>
      </c>
      <c r="F444" s="177">
        <v>5.0261290322580645E-5</v>
      </c>
      <c r="G444" s="177">
        <v>1.6762580645161291E-3</v>
      </c>
    </row>
    <row r="445" spans="1:7" hidden="1" outlineLevel="2">
      <c r="A445" s="176" t="s">
        <v>16</v>
      </c>
      <c r="B445" s="176" t="s">
        <v>635</v>
      </c>
      <c r="C445" s="176" t="s">
        <v>332</v>
      </c>
      <c r="D445" s="176" t="s">
        <v>2602</v>
      </c>
      <c r="E445" s="177">
        <v>4.8603225806451614E-2</v>
      </c>
      <c r="F445" s="177">
        <v>5.3438709677419358E-4</v>
      </c>
      <c r="G445" s="177">
        <v>1.220774193548387E-2</v>
      </c>
    </row>
    <row r="446" spans="1:7" hidden="1" outlineLevel="2">
      <c r="A446" s="176" t="s">
        <v>16</v>
      </c>
      <c r="B446" s="176" t="s">
        <v>635</v>
      </c>
      <c r="C446" s="176" t="s">
        <v>333</v>
      </c>
      <c r="D446" s="176" t="s">
        <v>2603</v>
      </c>
      <c r="E446" s="177">
        <v>4.0977419354838708E-2</v>
      </c>
      <c r="F446" s="177">
        <v>4.3990322580645161E-4</v>
      </c>
      <c r="G446" s="177">
        <v>1.5919677419354839E-2</v>
      </c>
    </row>
    <row r="447" spans="1:7" hidden="1" outlineLevel="2">
      <c r="A447" s="176" t="s">
        <v>16</v>
      </c>
      <c r="B447" s="176" t="s">
        <v>635</v>
      </c>
      <c r="C447" s="176" t="s">
        <v>334</v>
      </c>
      <c r="D447" s="176" t="s">
        <v>2604</v>
      </c>
      <c r="E447" s="177">
        <v>0.61206451612903223</v>
      </c>
      <c r="F447" s="177">
        <v>3.7187096774193547E-3</v>
      </c>
      <c r="G447" s="177">
        <v>0.17013548387096775</v>
      </c>
    </row>
    <row r="448" spans="1:7" hidden="1" outlineLevel="2">
      <c r="A448" s="176" t="s">
        <v>16</v>
      </c>
      <c r="B448" s="176" t="s">
        <v>635</v>
      </c>
      <c r="C448" s="176" t="s">
        <v>335</v>
      </c>
      <c r="D448" s="176" t="s">
        <v>2605</v>
      </c>
      <c r="E448" s="177">
        <v>8.4048387096774202E-2</v>
      </c>
      <c r="F448" s="177">
        <v>9.8548387096774204E-4</v>
      </c>
      <c r="G448" s="177">
        <v>3.1601935483870969E-2</v>
      </c>
    </row>
    <row r="449" spans="1:7" hidden="1" outlineLevel="2">
      <c r="A449" s="176" t="s">
        <v>16</v>
      </c>
      <c r="B449" s="176" t="s">
        <v>635</v>
      </c>
      <c r="C449" s="176" t="s">
        <v>336</v>
      </c>
      <c r="D449" s="176" t="s">
        <v>2606</v>
      </c>
      <c r="E449" s="177">
        <v>0.53435483870967748</v>
      </c>
      <c r="F449" s="177">
        <v>5.2151612903225805E-3</v>
      </c>
      <c r="G449" s="177">
        <v>0.13968387096774193</v>
      </c>
    </row>
    <row r="450" spans="1:7" hidden="1" outlineLevel="2">
      <c r="A450" s="176" t="s">
        <v>16</v>
      </c>
      <c r="B450" s="176" t="s">
        <v>635</v>
      </c>
      <c r="C450" s="176" t="s">
        <v>337</v>
      </c>
      <c r="D450" s="176" t="s">
        <v>2607</v>
      </c>
      <c r="E450" s="177">
        <v>5.7296774193548387E-2</v>
      </c>
      <c r="F450" s="177">
        <v>6.3006451612903226E-4</v>
      </c>
      <c r="G450" s="177">
        <v>2.1032580645161291E-2</v>
      </c>
    </row>
    <row r="451" spans="1:7" hidden="1" outlineLevel="2">
      <c r="A451" s="176" t="s">
        <v>16</v>
      </c>
      <c r="B451" s="176" t="s">
        <v>635</v>
      </c>
      <c r="C451" s="176" t="s">
        <v>338</v>
      </c>
      <c r="D451" s="176" t="s">
        <v>2608</v>
      </c>
      <c r="E451" s="177">
        <v>0.59548387096774191</v>
      </c>
      <c r="F451" s="177">
        <v>4.8348387096774194E-3</v>
      </c>
      <c r="G451" s="177">
        <v>0.13796129032258064</v>
      </c>
    </row>
    <row r="452" spans="1:7" hidden="1" outlineLevel="2">
      <c r="A452" s="176" t="s">
        <v>16</v>
      </c>
      <c r="B452" s="176" t="s">
        <v>635</v>
      </c>
      <c r="C452" s="176" t="s">
        <v>339</v>
      </c>
      <c r="D452" s="176" t="s">
        <v>2609</v>
      </c>
      <c r="E452" s="177">
        <v>0</v>
      </c>
      <c r="F452" s="177">
        <v>0</v>
      </c>
      <c r="G452" s="177">
        <v>3.8854838709677418E-3</v>
      </c>
    </row>
    <row r="453" spans="1:7" hidden="1" outlineLevel="2">
      <c r="A453" s="176" t="s">
        <v>16</v>
      </c>
      <c r="B453" s="176" t="s">
        <v>635</v>
      </c>
      <c r="C453" s="176" t="s">
        <v>340</v>
      </c>
      <c r="D453" s="176" t="s">
        <v>2610</v>
      </c>
      <c r="E453" s="177">
        <v>0</v>
      </c>
      <c r="F453" s="177">
        <v>0</v>
      </c>
      <c r="G453" s="177">
        <v>1.2027096774193547E-3</v>
      </c>
    </row>
    <row r="454" spans="1:7" hidden="1" outlineLevel="2">
      <c r="A454" s="176" t="s">
        <v>16</v>
      </c>
      <c r="B454" s="176" t="s">
        <v>635</v>
      </c>
      <c r="C454" s="176" t="s">
        <v>341</v>
      </c>
      <c r="D454" s="176" t="s">
        <v>2611</v>
      </c>
      <c r="E454" s="177">
        <v>2.1106451612903226E-4</v>
      </c>
      <c r="F454" s="177">
        <v>2.2297096774193549E-6</v>
      </c>
      <c r="G454" s="177">
        <v>4.4774193548387097E-5</v>
      </c>
    </row>
    <row r="455" spans="1:7" hidden="1" outlineLevel="2">
      <c r="A455" s="176" t="s">
        <v>16</v>
      </c>
      <c r="B455" s="176" t="s">
        <v>635</v>
      </c>
      <c r="C455" s="176" t="s">
        <v>342</v>
      </c>
      <c r="D455" s="176" t="s">
        <v>2612</v>
      </c>
      <c r="E455" s="177">
        <v>1.4333548387096774E-3</v>
      </c>
      <c r="F455" s="177">
        <v>1.7448387096774193E-5</v>
      </c>
      <c r="G455" s="177">
        <v>3.7048387096774195E-4</v>
      </c>
    </row>
    <row r="456" spans="1:7" hidden="1" outlineLevel="2">
      <c r="A456" s="176" t="s">
        <v>16</v>
      </c>
      <c r="B456" s="176" t="s">
        <v>635</v>
      </c>
      <c r="C456" s="176" t="s">
        <v>343</v>
      </c>
      <c r="D456" s="176" t="s">
        <v>2613</v>
      </c>
      <c r="E456" s="177">
        <v>4.9187096774193553E-3</v>
      </c>
      <c r="F456" s="177">
        <v>5.1806451612903227E-5</v>
      </c>
      <c r="G456" s="177">
        <v>1.4521612903225806E-3</v>
      </c>
    </row>
    <row r="457" spans="1:7" hidden="1" outlineLevel="2">
      <c r="A457" s="176" t="s">
        <v>16</v>
      </c>
      <c r="B457" s="176" t="s">
        <v>635</v>
      </c>
      <c r="C457" s="176" t="s">
        <v>344</v>
      </c>
      <c r="D457" s="176" t="s">
        <v>2614</v>
      </c>
      <c r="E457" s="177">
        <v>3.2157741935483874E-2</v>
      </c>
      <c r="F457" s="177">
        <v>3.5335483870967745E-4</v>
      </c>
      <c r="G457" s="177">
        <v>1.0129999999999998E-2</v>
      </c>
    </row>
    <row r="458" spans="1:7" hidden="1" outlineLevel="2">
      <c r="A458" s="176" t="s">
        <v>16</v>
      </c>
      <c r="B458" s="176" t="s">
        <v>635</v>
      </c>
      <c r="C458" s="176" t="s">
        <v>345</v>
      </c>
      <c r="D458" s="176" t="s">
        <v>2615</v>
      </c>
      <c r="E458" s="177">
        <v>1.360258064516129E-5</v>
      </c>
      <c r="F458" s="177">
        <v>1.3487741935483871E-7</v>
      </c>
      <c r="G458" s="177">
        <v>3.7512903225806451E-6</v>
      </c>
    </row>
    <row r="459" spans="1:7" hidden="1" outlineLevel="2">
      <c r="A459" s="176" t="s">
        <v>16</v>
      </c>
      <c r="B459" s="176" t="s">
        <v>635</v>
      </c>
      <c r="C459" s="176" t="s">
        <v>346</v>
      </c>
      <c r="D459" s="176" t="s">
        <v>2616</v>
      </c>
      <c r="E459" s="177">
        <v>2.1403225806451614E-4</v>
      </c>
      <c r="F459" s="177">
        <v>2.1222580645161293E-6</v>
      </c>
      <c r="G459" s="177">
        <v>6.199032258064516E-5</v>
      </c>
    </row>
    <row r="460" spans="1:7" hidden="1" outlineLevel="2">
      <c r="A460" s="176" t="s">
        <v>16</v>
      </c>
      <c r="B460" s="176" t="s">
        <v>635</v>
      </c>
      <c r="C460" s="176" t="s">
        <v>347</v>
      </c>
      <c r="D460" s="176" t="s">
        <v>2617</v>
      </c>
      <c r="E460" s="177">
        <v>8.0548387096774192E-3</v>
      </c>
      <c r="F460" s="177">
        <v>4.479677419354839E-5</v>
      </c>
      <c r="G460" s="177">
        <v>2.0412580645161292E-3</v>
      </c>
    </row>
    <row r="461" spans="1:7" hidden="1" outlineLevel="2">
      <c r="A461" s="176" t="s">
        <v>16</v>
      </c>
      <c r="B461" s="176" t="s">
        <v>635</v>
      </c>
      <c r="C461" s="176" t="s">
        <v>348</v>
      </c>
      <c r="D461" s="176" t="s">
        <v>2618</v>
      </c>
      <c r="E461" s="177">
        <v>0.11914193548387096</v>
      </c>
      <c r="F461" s="177">
        <v>1.5879677419354838E-3</v>
      </c>
      <c r="G461" s="177">
        <v>1.3628387096774195E-2</v>
      </c>
    </row>
    <row r="462" spans="1:7" hidden="1" outlineLevel="2">
      <c r="A462" s="176" t="s">
        <v>16</v>
      </c>
      <c r="B462" s="176" t="s">
        <v>635</v>
      </c>
      <c r="C462" s="176" t="s">
        <v>349</v>
      </c>
      <c r="D462" s="176" t="s">
        <v>2619</v>
      </c>
      <c r="E462" s="177">
        <v>1.3344516129032258</v>
      </c>
      <c r="F462" s="177">
        <v>1.4100967741935484E-2</v>
      </c>
      <c r="G462" s="177">
        <v>0.1510516129032258</v>
      </c>
    </row>
    <row r="463" spans="1:7" hidden="1" outlineLevel="2">
      <c r="A463" s="176" t="s">
        <v>16</v>
      </c>
      <c r="B463" s="176" t="s">
        <v>635</v>
      </c>
      <c r="C463" s="176" t="s">
        <v>350</v>
      </c>
      <c r="D463" s="176" t="s">
        <v>2620</v>
      </c>
      <c r="E463" s="177">
        <v>0.73670967741935489</v>
      </c>
      <c r="F463" s="177">
        <v>5.7725806451612901E-3</v>
      </c>
      <c r="G463" s="177">
        <v>1.8862580645161293E-2</v>
      </c>
    </row>
    <row r="464" spans="1:7" hidden="1" outlineLevel="2">
      <c r="A464" s="176" t="s">
        <v>16</v>
      </c>
      <c r="B464" s="176" t="s">
        <v>635</v>
      </c>
      <c r="C464" s="176" t="s">
        <v>351</v>
      </c>
      <c r="D464" s="176" t="s">
        <v>2621</v>
      </c>
      <c r="E464" s="177">
        <v>0.16964838709677418</v>
      </c>
      <c r="F464" s="177">
        <v>1.7773870967741935E-3</v>
      </c>
      <c r="G464" s="177">
        <v>7.6070967741935485E-3</v>
      </c>
    </row>
    <row r="465" spans="1:7" hidden="1" outlineLevel="2">
      <c r="A465" s="176" t="s">
        <v>16</v>
      </c>
      <c r="B465" s="176" t="s">
        <v>635</v>
      </c>
      <c r="C465" s="176" t="s">
        <v>352</v>
      </c>
      <c r="D465" s="176" t="s">
        <v>2622</v>
      </c>
      <c r="E465" s="177">
        <v>1.358774193548387E-2</v>
      </c>
      <c r="F465" s="177">
        <v>1.8563548387096773E-4</v>
      </c>
      <c r="G465" s="177">
        <v>4.0564516129032257E-4</v>
      </c>
    </row>
    <row r="466" spans="1:7" hidden="1" outlineLevel="2">
      <c r="A466" s="176" t="s">
        <v>16</v>
      </c>
      <c r="B466" s="176" t="s">
        <v>635</v>
      </c>
      <c r="C466" s="176" t="s">
        <v>353</v>
      </c>
      <c r="D466" s="176" t="s">
        <v>2623</v>
      </c>
      <c r="E466" s="177">
        <v>1.182741935483871E-4</v>
      </c>
      <c r="F466" s="177">
        <v>1.2722258064516129E-6</v>
      </c>
      <c r="G466" s="177">
        <v>3.8580645161290319E-6</v>
      </c>
    </row>
    <row r="467" spans="1:7" hidden="1" outlineLevel="2">
      <c r="A467" s="176" t="s">
        <v>16</v>
      </c>
      <c r="B467" s="176" t="s">
        <v>635</v>
      </c>
      <c r="C467" s="176" t="s">
        <v>354</v>
      </c>
      <c r="D467" s="176" t="s">
        <v>2624</v>
      </c>
      <c r="E467" s="177">
        <v>2.4738064516129032E-2</v>
      </c>
      <c r="F467" s="177">
        <v>2.9183225806451616E-4</v>
      </c>
      <c r="G467" s="177">
        <v>1.4331612903225807E-3</v>
      </c>
    </row>
    <row r="468" spans="1:7" hidden="1" outlineLevel="2">
      <c r="A468" s="176" t="s">
        <v>16</v>
      </c>
      <c r="B468" s="176" t="s">
        <v>635</v>
      </c>
      <c r="C468" s="176" t="s">
        <v>355</v>
      </c>
      <c r="D468" s="176" t="s">
        <v>2625</v>
      </c>
      <c r="E468" s="177">
        <v>2.390741935483871E-2</v>
      </c>
      <c r="F468" s="177">
        <v>2.7068064516129031E-4</v>
      </c>
      <c r="G468" s="177">
        <v>6.4706451612903224E-4</v>
      </c>
    </row>
    <row r="469" spans="1:7" hidden="1" outlineLevel="2">
      <c r="A469" s="176" t="s">
        <v>16</v>
      </c>
      <c r="B469" s="176" t="s">
        <v>635</v>
      </c>
      <c r="C469" s="176" t="s">
        <v>356</v>
      </c>
      <c r="D469" s="176" t="s">
        <v>2626</v>
      </c>
      <c r="E469" s="177">
        <v>5.2651612903225807E-2</v>
      </c>
      <c r="F469" s="177">
        <v>6.042903225806452E-4</v>
      </c>
      <c r="G469" s="177">
        <v>2.2517096774193552E-3</v>
      </c>
    </row>
    <row r="470" spans="1:7" hidden="1" outlineLevel="2">
      <c r="A470" s="176" t="s">
        <v>16</v>
      </c>
      <c r="B470" s="176" t="s">
        <v>635</v>
      </c>
      <c r="C470" s="176" t="s">
        <v>357</v>
      </c>
      <c r="D470" s="176" t="s">
        <v>2627</v>
      </c>
      <c r="E470" s="177">
        <v>2.1817096774193547E-2</v>
      </c>
      <c r="F470" s="177">
        <v>2.2873225806451615E-4</v>
      </c>
      <c r="G470" s="177">
        <v>8.0887096774193547E-4</v>
      </c>
    </row>
    <row r="471" spans="1:7" hidden="1" outlineLevel="2">
      <c r="A471" s="176" t="s">
        <v>16</v>
      </c>
      <c r="B471" s="176" t="s">
        <v>635</v>
      </c>
      <c r="C471" s="176" t="s">
        <v>358</v>
      </c>
      <c r="D471" s="176" t="s">
        <v>2628</v>
      </c>
      <c r="E471" s="177">
        <v>1.0840000000000001E-3</v>
      </c>
      <c r="F471" s="177">
        <v>1.1616129032258065E-5</v>
      </c>
      <c r="G471" s="177">
        <v>4.7690322580645158E-5</v>
      </c>
    </row>
    <row r="472" spans="1:7" hidden="1" outlineLevel="2">
      <c r="A472" s="176" t="s">
        <v>16</v>
      </c>
      <c r="B472" s="176" t="s">
        <v>635</v>
      </c>
      <c r="C472" s="176" t="s">
        <v>359</v>
      </c>
      <c r="D472" s="176" t="s">
        <v>2629</v>
      </c>
      <c r="E472" s="177">
        <v>4.0503225806451618E-2</v>
      </c>
      <c r="F472" s="177">
        <v>5.8154838709677411E-4</v>
      </c>
      <c r="G472" s="177">
        <v>1.5171290322580646E-3</v>
      </c>
    </row>
    <row r="473" spans="1:7" hidden="1" outlineLevel="2">
      <c r="A473" s="176" t="s">
        <v>16</v>
      </c>
      <c r="B473" s="176" t="s">
        <v>635</v>
      </c>
      <c r="C473" s="176" t="s">
        <v>360</v>
      </c>
      <c r="D473" s="176" t="s">
        <v>2630</v>
      </c>
      <c r="E473" s="177">
        <v>1.240741935483871E-2</v>
      </c>
      <c r="F473" s="177">
        <v>2.4786774193548384E-4</v>
      </c>
      <c r="G473" s="177">
        <v>9.1819354838709678E-4</v>
      </c>
    </row>
    <row r="474" spans="1:7" hidden="1" outlineLevel="2">
      <c r="A474" s="176" t="s">
        <v>16</v>
      </c>
      <c r="B474" s="176" t="s">
        <v>635</v>
      </c>
      <c r="C474" s="176" t="s">
        <v>361</v>
      </c>
      <c r="D474" s="176" t="s">
        <v>2631</v>
      </c>
      <c r="E474" s="177">
        <v>9.3709677419354834E-2</v>
      </c>
      <c r="F474" s="177">
        <v>8.1961290322580648E-4</v>
      </c>
      <c r="G474" s="177">
        <v>2.3083225806451611E-3</v>
      </c>
    </row>
    <row r="475" spans="1:7" hidden="1" outlineLevel="2">
      <c r="A475" s="176" t="s">
        <v>16</v>
      </c>
      <c r="B475" s="176" t="s">
        <v>635</v>
      </c>
      <c r="C475" s="176" t="s">
        <v>362</v>
      </c>
      <c r="D475" s="176" t="s">
        <v>2632</v>
      </c>
      <c r="E475" s="177">
        <v>5.2019354838709682E-2</v>
      </c>
      <c r="F475" s="177">
        <v>5.5706451612903222E-4</v>
      </c>
      <c r="G475" s="177">
        <v>2.9134193548387096E-3</v>
      </c>
    </row>
    <row r="476" spans="1:7" hidden="1" outlineLevel="2">
      <c r="A476" s="176" t="s">
        <v>16</v>
      </c>
      <c r="B476" s="176" t="s">
        <v>635</v>
      </c>
      <c r="C476" s="176" t="s">
        <v>363</v>
      </c>
      <c r="D476" s="176" t="s">
        <v>2633</v>
      </c>
      <c r="E476" s="177">
        <v>2.0350645161290324E-3</v>
      </c>
      <c r="F476" s="177">
        <v>1.0724838709677419E-4</v>
      </c>
      <c r="G476" s="177">
        <v>8.7570967741935486E-5</v>
      </c>
    </row>
    <row r="477" spans="1:7" hidden="1" outlineLevel="2">
      <c r="A477" s="176" t="s">
        <v>16</v>
      </c>
      <c r="B477" s="176" t="s">
        <v>635</v>
      </c>
      <c r="C477" s="176" t="s">
        <v>364</v>
      </c>
      <c r="D477" s="176" t="s">
        <v>2634</v>
      </c>
      <c r="E477" s="177">
        <v>6.0167741935483864E-3</v>
      </c>
      <c r="F477" s="177">
        <v>7.4464516129032251E-5</v>
      </c>
      <c r="G477" s="177">
        <v>2.1392903225806451E-4</v>
      </c>
    </row>
    <row r="478" spans="1:7" hidden="1" outlineLevel="2">
      <c r="A478" s="176" t="s">
        <v>16</v>
      </c>
      <c r="B478" s="176" t="s">
        <v>635</v>
      </c>
      <c r="C478" s="176" t="s">
        <v>365</v>
      </c>
      <c r="D478" s="176" t="s">
        <v>2635</v>
      </c>
      <c r="E478" s="177">
        <v>2.2227096774193552E-3</v>
      </c>
      <c r="F478" s="177">
        <v>1.4351290322580648E-4</v>
      </c>
      <c r="G478" s="177">
        <v>1.0007096774193548E-4</v>
      </c>
    </row>
    <row r="479" spans="1:7" hidden="1" outlineLevel="2">
      <c r="A479" s="176" t="s">
        <v>16</v>
      </c>
      <c r="B479" s="176" t="s">
        <v>635</v>
      </c>
      <c r="C479" s="176" t="s">
        <v>366</v>
      </c>
      <c r="D479" s="176" t="s">
        <v>2636</v>
      </c>
      <c r="E479" s="177">
        <v>3.5893548387096771E-3</v>
      </c>
      <c r="F479" s="177">
        <v>2.3683225806451613E-4</v>
      </c>
      <c r="G479" s="177">
        <v>1.5586451612903225E-4</v>
      </c>
    </row>
    <row r="480" spans="1:7" hidden="1" outlineLevel="2">
      <c r="A480" s="176" t="s">
        <v>16</v>
      </c>
      <c r="B480" s="176" t="s">
        <v>635</v>
      </c>
      <c r="C480" s="176" t="s">
        <v>367</v>
      </c>
      <c r="D480" s="176" t="s">
        <v>2637</v>
      </c>
      <c r="E480" s="177">
        <v>3.2322580645161289E-2</v>
      </c>
      <c r="F480" s="177">
        <v>3.2264516129032261E-4</v>
      </c>
      <c r="G480" s="177">
        <v>8.309354838709678E-4</v>
      </c>
    </row>
    <row r="481" spans="1:7" hidden="1" outlineLevel="2">
      <c r="A481" s="176" t="s">
        <v>16</v>
      </c>
      <c r="B481" s="176" t="s">
        <v>635</v>
      </c>
      <c r="C481" s="176" t="s">
        <v>368</v>
      </c>
      <c r="D481" s="176" t="s">
        <v>2638</v>
      </c>
      <c r="E481" s="177">
        <v>1.5801935483870967E-2</v>
      </c>
      <c r="F481" s="177">
        <v>4.5361290322580642E-4</v>
      </c>
      <c r="G481" s="177">
        <v>5.618064516129033E-4</v>
      </c>
    </row>
    <row r="482" spans="1:7" hidden="1" outlineLevel="2">
      <c r="A482" s="176" t="s">
        <v>16</v>
      </c>
      <c r="B482" s="176" t="s">
        <v>635</v>
      </c>
      <c r="C482" s="176" t="s">
        <v>369</v>
      </c>
      <c r="D482" s="176" t="s">
        <v>2639</v>
      </c>
      <c r="E482" s="177">
        <v>8.4454838709677408E-3</v>
      </c>
      <c r="F482" s="177">
        <v>9.3770967741935488E-5</v>
      </c>
      <c r="G482" s="177">
        <v>4.2919354838709682E-4</v>
      </c>
    </row>
    <row r="483" spans="1:7" hidden="1" outlineLevel="2">
      <c r="A483" s="176" t="s">
        <v>16</v>
      </c>
      <c r="B483" s="176" t="s">
        <v>635</v>
      </c>
      <c r="C483" s="176" t="s">
        <v>370</v>
      </c>
      <c r="D483" s="176" t="s">
        <v>2640</v>
      </c>
      <c r="E483" s="177">
        <v>2.4775806451612903E-3</v>
      </c>
      <c r="F483" s="177">
        <v>1.6902258064516127E-4</v>
      </c>
      <c r="G483" s="177">
        <v>1.1901290322580645E-4</v>
      </c>
    </row>
    <row r="484" spans="1:7" hidden="1" outlineLevel="2">
      <c r="A484" s="176" t="s">
        <v>16</v>
      </c>
      <c r="B484" s="176" t="s">
        <v>635</v>
      </c>
      <c r="C484" s="176" t="s">
        <v>371</v>
      </c>
      <c r="D484" s="176" t="s">
        <v>2641</v>
      </c>
      <c r="E484" s="177">
        <v>1.3087096774193549E-2</v>
      </c>
      <c r="F484" s="177">
        <v>5.7109677419354846E-4</v>
      </c>
      <c r="G484" s="177">
        <v>5.5741935483870971E-4</v>
      </c>
    </row>
    <row r="485" spans="1:7" hidden="1" outlineLevel="2">
      <c r="A485" s="176" t="s">
        <v>16</v>
      </c>
      <c r="B485" s="176" t="s">
        <v>635</v>
      </c>
      <c r="C485" s="176" t="s">
        <v>372</v>
      </c>
      <c r="D485" s="176" t="s">
        <v>2642</v>
      </c>
      <c r="E485" s="177">
        <v>1.910483870967742E-2</v>
      </c>
      <c r="F485" s="177">
        <v>1.2468387096774194E-3</v>
      </c>
      <c r="G485" s="177">
        <v>8.0767741935483875E-4</v>
      </c>
    </row>
    <row r="486" spans="1:7" hidden="1" outlineLevel="2">
      <c r="A486" s="176" t="s">
        <v>16</v>
      </c>
      <c r="B486" s="176" t="s">
        <v>635</v>
      </c>
      <c r="C486" s="176" t="s">
        <v>373</v>
      </c>
      <c r="D486" s="176" t="s">
        <v>2643</v>
      </c>
      <c r="E486" s="177">
        <v>7.5445161290322582E-3</v>
      </c>
      <c r="F486" s="177">
        <v>1.6977096774193549E-4</v>
      </c>
      <c r="G486" s="177">
        <v>2.7433225806451612E-4</v>
      </c>
    </row>
    <row r="487" spans="1:7" hidden="1" outlineLevel="2">
      <c r="A487" s="176" t="s">
        <v>16</v>
      </c>
      <c r="B487" s="176" t="s">
        <v>635</v>
      </c>
      <c r="C487" s="176" t="s">
        <v>374</v>
      </c>
      <c r="D487" s="176" t="s">
        <v>2644</v>
      </c>
      <c r="E487" s="177">
        <v>2.1306129032258064E-2</v>
      </c>
      <c r="F487" s="177">
        <v>2.7347741935483872E-4</v>
      </c>
      <c r="G487" s="177">
        <v>1.2460645161290324E-3</v>
      </c>
    </row>
    <row r="488" spans="1:7" hidden="1" outlineLevel="2">
      <c r="A488" s="176" t="s">
        <v>16</v>
      </c>
      <c r="B488" s="176" t="s">
        <v>635</v>
      </c>
      <c r="C488" s="176" t="s">
        <v>375</v>
      </c>
      <c r="D488" s="176" t="s">
        <v>2645</v>
      </c>
      <c r="E488" s="177">
        <v>9.4651612903225808E-4</v>
      </c>
      <c r="F488" s="177">
        <v>3.6335483870967745E-5</v>
      </c>
      <c r="G488" s="177">
        <v>3.7770967741935482E-5</v>
      </c>
    </row>
    <row r="489" spans="1:7" hidden="1" outlineLevel="2">
      <c r="A489" s="176" t="s">
        <v>16</v>
      </c>
      <c r="B489" s="176" t="s">
        <v>635</v>
      </c>
      <c r="C489" s="176" t="s">
        <v>376</v>
      </c>
      <c r="D489" s="176" t="s">
        <v>2646</v>
      </c>
      <c r="E489" s="177">
        <v>1.198258064516129E-3</v>
      </c>
      <c r="F489" s="177">
        <v>1.2374516129032258E-5</v>
      </c>
      <c r="G489" s="177">
        <v>3.7661290322580644E-5</v>
      </c>
    </row>
    <row r="490" spans="1:7" hidden="1" outlineLevel="2">
      <c r="A490" s="176" t="s">
        <v>16</v>
      </c>
      <c r="B490" s="176" t="s">
        <v>635</v>
      </c>
      <c r="C490" s="176" t="s">
        <v>377</v>
      </c>
      <c r="D490" s="176" t="s">
        <v>2647</v>
      </c>
      <c r="E490" s="177">
        <v>6.2454838709677417E-4</v>
      </c>
      <c r="F490" s="177">
        <v>4.359032258064516E-5</v>
      </c>
      <c r="G490" s="177">
        <v>2.6581290322580645E-5</v>
      </c>
    </row>
    <row r="491" spans="1:7" hidden="1" outlineLevel="2">
      <c r="A491" s="176" t="s">
        <v>16</v>
      </c>
      <c r="B491" s="176" t="s">
        <v>635</v>
      </c>
      <c r="C491" s="176" t="s">
        <v>378</v>
      </c>
      <c r="D491" s="176" t="s">
        <v>2648</v>
      </c>
      <c r="E491" s="177">
        <v>1.2129032258064516</v>
      </c>
      <c r="F491" s="177">
        <v>1.1820645161290323E-2</v>
      </c>
      <c r="G491" s="177">
        <v>0.14270322580645162</v>
      </c>
    </row>
    <row r="492" spans="1:7" hidden="1" outlineLevel="2">
      <c r="A492" s="176" t="s">
        <v>16</v>
      </c>
      <c r="B492" s="176" t="s">
        <v>635</v>
      </c>
      <c r="C492" s="176" t="s">
        <v>379</v>
      </c>
      <c r="D492" s="176" t="s">
        <v>2649</v>
      </c>
      <c r="E492" s="177">
        <v>1.4112903225806452</v>
      </c>
      <c r="F492" s="177">
        <v>1.8128064516129031E-2</v>
      </c>
      <c r="G492" s="177">
        <v>0.14092903225806452</v>
      </c>
    </row>
    <row r="493" spans="1:7" hidden="1" outlineLevel="2">
      <c r="A493" s="176" t="s">
        <v>16</v>
      </c>
      <c r="B493" s="176" t="s">
        <v>635</v>
      </c>
      <c r="C493" s="176" t="s">
        <v>380</v>
      </c>
      <c r="D493" s="176" t="s">
        <v>2650</v>
      </c>
      <c r="E493" s="177">
        <v>0.10177419354838708</v>
      </c>
      <c r="F493" s="177">
        <v>9.9367741935483872E-4</v>
      </c>
      <c r="G493" s="177">
        <v>1.2050967741935485E-2</v>
      </c>
    </row>
    <row r="494" spans="1:7" hidden="1" outlineLevel="2">
      <c r="A494" s="176" t="s">
        <v>16</v>
      </c>
      <c r="B494" s="176" t="s">
        <v>635</v>
      </c>
      <c r="C494" s="176" t="s">
        <v>381</v>
      </c>
      <c r="D494" s="176" t="s">
        <v>2651</v>
      </c>
      <c r="E494" s="177">
        <v>0.92506451612903229</v>
      </c>
      <c r="F494" s="177">
        <v>9.7993548387096778E-3</v>
      </c>
      <c r="G494" s="177">
        <v>8.4387096774193551E-2</v>
      </c>
    </row>
    <row r="495" spans="1:7" hidden="1" outlineLevel="2">
      <c r="A495" s="176" t="s">
        <v>16</v>
      </c>
      <c r="B495" s="176" t="s">
        <v>635</v>
      </c>
      <c r="C495" s="176" t="s">
        <v>382</v>
      </c>
      <c r="D495" s="176" t="s">
        <v>2652</v>
      </c>
      <c r="E495" s="177">
        <v>5.8251612903225799E-3</v>
      </c>
      <c r="F495" s="177">
        <v>6.2064516129032261E-5</v>
      </c>
      <c r="G495" s="177">
        <v>7.3493548387096774E-4</v>
      </c>
    </row>
    <row r="496" spans="1:7" hidden="1" outlineLevel="2">
      <c r="A496" s="176" t="s">
        <v>16</v>
      </c>
      <c r="B496" s="176" t="s">
        <v>635</v>
      </c>
      <c r="C496" s="176" t="s">
        <v>383</v>
      </c>
      <c r="D496" s="176" t="s">
        <v>2653</v>
      </c>
      <c r="E496" s="177">
        <v>3.8506451612903225E-2</v>
      </c>
      <c r="F496" s="177">
        <v>4.3548387096774196E-4</v>
      </c>
      <c r="G496" s="177">
        <v>2.8831935483870966E-3</v>
      </c>
    </row>
    <row r="497" spans="1:7" hidden="1" outlineLevel="2">
      <c r="A497" s="176" t="s">
        <v>16</v>
      </c>
      <c r="B497" s="176" t="s">
        <v>635</v>
      </c>
      <c r="C497" s="176" t="s">
        <v>384</v>
      </c>
      <c r="D497" s="176" t="s">
        <v>2654</v>
      </c>
      <c r="E497" s="177">
        <v>1.1107096774193548E-2</v>
      </c>
      <c r="F497" s="177">
        <v>1.1845806451612903E-4</v>
      </c>
      <c r="G497" s="177">
        <v>1.3515161290322581E-3</v>
      </c>
    </row>
    <row r="498" spans="1:7" hidden="1" outlineLevel="2">
      <c r="A498" s="176" t="s">
        <v>16</v>
      </c>
      <c r="B498" s="176" t="s">
        <v>635</v>
      </c>
      <c r="C498" s="176" t="s">
        <v>385</v>
      </c>
      <c r="D498" s="176" t="s">
        <v>2655</v>
      </c>
      <c r="E498" s="177">
        <v>1.6339677419354839</v>
      </c>
      <c r="F498" s="177">
        <v>2.3453225806451612E-2</v>
      </c>
      <c r="G498" s="177">
        <v>6.1561290322580647E-2</v>
      </c>
    </row>
    <row r="499" spans="1:7" hidden="1" outlineLevel="2">
      <c r="A499" s="176" t="s">
        <v>16</v>
      </c>
      <c r="B499" s="176" t="s">
        <v>635</v>
      </c>
      <c r="C499" s="176" t="s">
        <v>386</v>
      </c>
      <c r="D499" s="176" t="s">
        <v>2656</v>
      </c>
      <c r="E499" s="177">
        <v>0</v>
      </c>
      <c r="F499" s="177">
        <v>0</v>
      </c>
      <c r="G499" s="177">
        <v>7.383870967741935E-3</v>
      </c>
    </row>
    <row r="500" spans="1:7" hidden="1" outlineLevel="2">
      <c r="A500" s="176" t="s">
        <v>16</v>
      </c>
      <c r="B500" s="176" t="s">
        <v>635</v>
      </c>
      <c r="C500" s="176" t="s">
        <v>387</v>
      </c>
      <c r="D500" s="176" t="s">
        <v>2657</v>
      </c>
      <c r="E500" s="177">
        <v>0</v>
      </c>
      <c r="F500" s="177">
        <v>0</v>
      </c>
      <c r="G500" s="177">
        <v>2.4041935483870968E-3</v>
      </c>
    </row>
    <row r="501" spans="1:7" hidden="1" outlineLevel="2">
      <c r="A501" s="176" t="s">
        <v>16</v>
      </c>
      <c r="B501" s="176" t="s">
        <v>635</v>
      </c>
      <c r="C501" s="176" t="s">
        <v>388</v>
      </c>
      <c r="D501" s="176" t="s">
        <v>2658</v>
      </c>
      <c r="E501" s="177">
        <v>0.23584838709677419</v>
      </c>
      <c r="F501" s="177">
        <v>2.549290322580645E-3</v>
      </c>
      <c r="G501" s="177">
        <v>1.4125161290322581E-2</v>
      </c>
    </row>
    <row r="502" spans="1:7" hidden="1" outlineLevel="2">
      <c r="A502" s="176" t="s">
        <v>16</v>
      </c>
      <c r="B502" s="176" t="s">
        <v>635</v>
      </c>
      <c r="C502" s="176" t="s">
        <v>389</v>
      </c>
      <c r="D502" s="176" t="s">
        <v>2659</v>
      </c>
      <c r="E502" s="177">
        <v>0.21705806451612902</v>
      </c>
      <c r="F502" s="177">
        <v>2.2225483870967743E-3</v>
      </c>
      <c r="G502" s="177">
        <v>6.1722580645161293E-3</v>
      </c>
    </row>
    <row r="503" spans="1:7" hidden="1" outlineLevel="2">
      <c r="A503" s="176" t="s">
        <v>16</v>
      </c>
      <c r="B503" s="176" t="s">
        <v>635</v>
      </c>
      <c r="C503" s="176" t="s">
        <v>390</v>
      </c>
      <c r="D503" s="176" t="s">
        <v>2660</v>
      </c>
      <c r="E503" s="177">
        <v>0.28081935483870962</v>
      </c>
      <c r="F503" s="177">
        <v>2.9959354838709675E-3</v>
      </c>
      <c r="G503" s="177">
        <v>1.0035483870967742E-2</v>
      </c>
    </row>
    <row r="504" spans="1:7" hidden="1" outlineLevel="2">
      <c r="A504" s="176" t="s">
        <v>16</v>
      </c>
      <c r="B504" s="176" t="s">
        <v>635</v>
      </c>
      <c r="C504" s="176" t="s">
        <v>391</v>
      </c>
      <c r="D504" s="176" t="s">
        <v>2661</v>
      </c>
      <c r="E504" s="177">
        <v>0.11424516129032257</v>
      </c>
      <c r="F504" s="177">
        <v>1.1564193548387097E-3</v>
      </c>
      <c r="G504" s="177">
        <v>1.0323870967741936E-2</v>
      </c>
    </row>
    <row r="505" spans="1:7" hidden="1" outlineLevel="2">
      <c r="A505" s="176" t="s">
        <v>16</v>
      </c>
      <c r="B505" s="176" t="s">
        <v>635</v>
      </c>
      <c r="C505" s="176" t="s">
        <v>392</v>
      </c>
      <c r="D505" s="176" t="s">
        <v>2662</v>
      </c>
      <c r="E505" s="177">
        <v>3.1550645161290323</v>
      </c>
      <c r="F505" s="177">
        <v>3.4212903225806453E-2</v>
      </c>
      <c r="G505" s="177">
        <v>0.14684516129032257</v>
      </c>
    </row>
    <row r="506" spans="1:7" hidden="1" outlineLevel="2">
      <c r="A506" s="176" t="s">
        <v>16</v>
      </c>
      <c r="B506" s="176" t="s">
        <v>635</v>
      </c>
      <c r="C506" s="176" t="s">
        <v>393</v>
      </c>
      <c r="D506" s="176" t="s">
        <v>2663</v>
      </c>
      <c r="E506" s="177">
        <v>2.9509999999999996</v>
      </c>
      <c r="F506" s="177">
        <v>3.0206129032258063E-2</v>
      </c>
      <c r="G506" s="177">
        <v>7.8558064516129025E-2</v>
      </c>
    </row>
    <row r="507" spans="1:7" hidden="1" outlineLevel="2">
      <c r="A507" s="176" t="s">
        <v>16</v>
      </c>
      <c r="B507" s="176" t="s">
        <v>635</v>
      </c>
      <c r="C507" s="176" t="s">
        <v>394</v>
      </c>
      <c r="D507" s="176" t="s">
        <v>2664</v>
      </c>
      <c r="E507" s="177">
        <v>0.32829032258064517</v>
      </c>
      <c r="F507" s="177">
        <v>5.4835483870967743E-3</v>
      </c>
      <c r="G507" s="177">
        <v>8.951935483870967E-3</v>
      </c>
    </row>
    <row r="508" spans="1:7" hidden="1" outlineLevel="2">
      <c r="A508" s="176" t="s">
        <v>16</v>
      </c>
      <c r="B508" s="176" t="s">
        <v>635</v>
      </c>
      <c r="C508" s="176" t="s">
        <v>395</v>
      </c>
      <c r="D508" s="176" t="s">
        <v>2665</v>
      </c>
      <c r="E508" s="177">
        <v>8.3506451612903234</v>
      </c>
      <c r="F508" s="177">
        <v>9.0864516129032263E-2</v>
      </c>
      <c r="G508" s="177">
        <v>0.27288064516129035</v>
      </c>
    </row>
    <row r="509" spans="1:7" hidden="1" outlineLevel="2">
      <c r="A509" s="176" t="s">
        <v>16</v>
      </c>
      <c r="B509" s="176" t="s">
        <v>635</v>
      </c>
      <c r="C509" s="176" t="s">
        <v>396</v>
      </c>
      <c r="D509" s="176" t="s">
        <v>2666</v>
      </c>
      <c r="E509" s="177">
        <v>0.1231741935483871</v>
      </c>
      <c r="F509" s="177">
        <v>1.2302903225806451E-3</v>
      </c>
      <c r="G509" s="177">
        <v>8.3790322580645157E-3</v>
      </c>
    </row>
    <row r="510" spans="1:7" hidden="1" outlineLevel="2">
      <c r="A510" s="176" t="s">
        <v>16</v>
      </c>
      <c r="B510" s="176" t="s">
        <v>635</v>
      </c>
      <c r="C510" s="176" t="s">
        <v>397</v>
      </c>
      <c r="D510" s="176" t="s">
        <v>2667</v>
      </c>
      <c r="E510" s="177">
        <v>0.32990322580645165</v>
      </c>
      <c r="F510" s="177">
        <v>3.3312903225806451E-3</v>
      </c>
      <c r="G510" s="177">
        <v>2.2293225806451614E-2</v>
      </c>
    </row>
    <row r="511" spans="1:7" hidden="1" outlineLevel="2">
      <c r="A511" s="176" t="s">
        <v>16</v>
      </c>
      <c r="B511" s="176" t="s">
        <v>635</v>
      </c>
      <c r="C511" s="176" t="s">
        <v>398</v>
      </c>
      <c r="D511" s="176" t="s">
        <v>2668</v>
      </c>
      <c r="E511" s="177">
        <v>5.4135483870967737E-3</v>
      </c>
      <c r="F511" s="177">
        <v>5.41E-5</v>
      </c>
      <c r="G511" s="177">
        <v>1.4218064516129033E-4</v>
      </c>
    </row>
    <row r="512" spans="1:7" hidden="1" outlineLevel="2">
      <c r="A512" s="176" t="s">
        <v>16</v>
      </c>
      <c r="B512" s="176" t="s">
        <v>635</v>
      </c>
      <c r="C512" s="176" t="s">
        <v>399</v>
      </c>
      <c r="D512" s="176" t="s">
        <v>2669</v>
      </c>
      <c r="E512" s="177">
        <v>8.6516129032258061E-3</v>
      </c>
      <c r="F512" s="177">
        <v>3.2880645161290322E-4</v>
      </c>
      <c r="G512" s="177">
        <v>2.8690967741935484E-4</v>
      </c>
    </row>
    <row r="513" spans="1:7" hidden="1" outlineLevel="2">
      <c r="A513" s="176" t="s">
        <v>16</v>
      </c>
      <c r="B513" s="176" t="s">
        <v>635</v>
      </c>
      <c r="C513" s="176" t="s">
        <v>400</v>
      </c>
      <c r="D513" s="176" t="s">
        <v>2670</v>
      </c>
      <c r="E513" s="177">
        <v>6.5025806451612895E-5</v>
      </c>
      <c r="F513" s="177">
        <v>4.6161290322580647E-6</v>
      </c>
      <c r="G513" s="177">
        <v>3.6480645161290322E-6</v>
      </c>
    </row>
    <row r="514" spans="1:7" hidden="1" outlineLevel="2">
      <c r="A514" s="176" t="s">
        <v>16</v>
      </c>
      <c r="B514" s="176" t="s">
        <v>635</v>
      </c>
      <c r="C514" s="176" t="s">
        <v>401</v>
      </c>
      <c r="D514" s="176" t="s">
        <v>2671</v>
      </c>
      <c r="E514" s="177">
        <v>7.0222580645161285E-3</v>
      </c>
      <c r="F514" s="177">
        <v>4.9848387096774192E-4</v>
      </c>
      <c r="G514" s="177">
        <v>4.5780645161290322E-4</v>
      </c>
    </row>
    <row r="515" spans="1:7" hidden="1" outlineLevel="2">
      <c r="A515" s="176" t="s">
        <v>16</v>
      </c>
      <c r="B515" s="176" t="s">
        <v>635</v>
      </c>
      <c r="C515" s="176" t="s">
        <v>402</v>
      </c>
      <c r="D515" s="176" t="s">
        <v>2672</v>
      </c>
      <c r="E515" s="177">
        <v>4.7200000000000002E-3</v>
      </c>
      <c r="F515" s="177">
        <v>5.0648387096774197E-5</v>
      </c>
      <c r="G515" s="177">
        <v>1.4566451612903225E-4</v>
      </c>
    </row>
    <row r="516" spans="1:7" hidden="1" outlineLevel="2">
      <c r="A516" s="176" t="s">
        <v>16</v>
      </c>
      <c r="B516" s="176" t="s">
        <v>635</v>
      </c>
      <c r="C516" s="176" t="s">
        <v>403</v>
      </c>
      <c r="D516" s="176" t="s">
        <v>2673</v>
      </c>
      <c r="E516" s="177">
        <v>4.4506451612903224E-2</v>
      </c>
      <c r="F516" s="177">
        <v>8.6493548387096776E-4</v>
      </c>
      <c r="G516" s="177">
        <v>2.2590322580645162E-3</v>
      </c>
    </row>
    <row r="517" spans="1:7" hidden="1" outlineLevel="2">
      <c r="A517" s="176" t="s">
        <v>16</v>
      </c>
      <c r="B517" s="176" t="s">
        <v>635</v>
      </c>
      <c r="C517" s="176" t="s">
        <v>404</v>
      </c>
      <c r="D517" s="176" t="s">
        <v>2674</v>
      </c>
      <c r="E517" s="177">
        <v>0.14800967741935483</v>
      </c>
      <c r="F517" s="177">
        <v>1.1530645161290322E-3</v>
      </c>
      <c r="G517" s="177">
        <v>5.7967741935483867E-3</v>
      </c>
    </row>
    <row r="518" spans="1:7" hidden="1" outlineLevel="2">
      <c r="A518" s="176" t="s">
        <v>16</v>
      </c>
      <c r="B518" s="176" t="s">
        <v>635</v>
      </c>
      <c r="C518" s="176" t="s">
        <v>405</v>
      </c>
      <c r="D518" s="176" t="s">
        <v>2675</v>
      </c>
      <c r="E518" s="177">
        <v>1.1143870967741935E-2</v>
      </c>
      <c r="F518" s="177">
        <v>7.9106451612903227E-4</v>
      </c>
      <c r="G518" s="177">
        <v>6.462258064516129E-4</v>
      </c>
    </row>
    <row r="519" spans="1:7" hidden="1" outlineLevel="2">
      <c r="A519" s="176" t="s">
        <v>16</v>
      </c>
      <c r="B519" s="176" t="s">
        <v>635</v>
      </c>
      <c r="C519" s="176" t="s">
        <v>406</v>
      </c>
      <c r="D519" s="176" t="s">
        <v>2676</v>
      </c>
      <c r="E519" s="177">
        <v>2.1111612903225808E-2</v>
      </c>
      <c r="F519" s="177">
        <v>9.490322580645162E-4</v>
      </c>
      <c r="G519" s="177">
        <v>9.2158064516129035E-4</v>
      </c>
    </row>
    <row r="520" spans="1:7" hidden="1" outlineLevel="2">
      <c r="A520" s="176" t="s">
        <v>16</v>
      </c>
      <c r="B520" s="176" t="s">
        <v>635</v>
      </c>
      <c r="C520" s="176" t="s">
        <v>407</v>
      </c>
      <c r="D520" s="176" t="s">
        <v>2677</v>
      </c>
      <c r="E520" s="177">
        <v>7.5687096774193548E-3</v>
      </c>
      <c r="F520" s="177">
        <v>4.343225806451613E-4</v>
      </c>
      <c r="G520" s="177">
        <v>3.5229032258064514E-4</v>
      </c>
    </row>
    <row r="521" spans="1:7" hidden="1" outlineLevel="2">
      <c r="A521" s="176" t="s">
        <v>16</v>
      </c>
      <c r="B521" s="176" t="s">
        <v>635</v>
      </c>
      <c r="C521" s="176" t="s">
        <v>408</v>
      </c>
      <c r="D521" s="176" t="s">
        <v>2678</v>
      </c>
      <c r="E521" s="177">
        <v>1.4104516129032256</v>
      </c>
      <c r="F521" s="177">
        <v>1.5290322580645161E-2</v>
      </c>
      <c r="G521" s="177">
        <v>6.7925806451612905E-2</v>
      </c>
    </row>
    <row r="522" spans="1:7" hidden="1" outlineLevel="2">
      <c r="A522" s="176" t="s">
        <v>16</v>
      </c>
      <c r="B522" s="176" t="s">
        <v>635</v>
      </c>
      <c r="C522" s="176" t="s">
        <v>409</v>
      </c>
      <c r="D522" s="176" t="s">
        <v>2679</v>
      </c>
      <c r="E522" s="177">
        <v>0.2770258064516129</v>
      </c>
      <c r="F522" s="177">
        <v>3.9680645161290322E-3</v>
      </c>
      <c r="G522" s="177">
        <v>1.6511612903225805E-2</v>
      </c>
    </row>
    <row r="523" spans="1:7" hidden="1" outlineLevel="2">
      <c r="A523" s="176" t="s">
        <v>16</v>
      </c>
      <c r="B523" s="176" t="s">
        <v>635</v>
      </c>
      <c r="C523" s="176" t="s">
        <v>410</v>
      </c>
      <c r="D523" s="176" t="s">
        <v>2680</v>
      </c>
      <c r="E523" s="177">
        <v>0.13376774193548385</v>
      </c>
      <c r="F523" s="177">
        <v>2.258096774193548E-3</v>
      </c>
      <c r="G523" s="177">
        <v>6.6374193548387099E-3</v>
      </c>
    </row>
    <row r="524" spans="1:7" hidden="1" outlineLevel="2">
      <c r="A524" s="176" t="s">
        <v>16</v>
      </c>
      <c r="B524" s="176" t="s">
        <v>635</v>
      </c>
      <c r="C524" s="176" t="s">
        <v>411</v>
      </c>
      <c r="D524" s="176" t="s">
        <v>2681</v>
      </c>
      <c r="E524" s="177">
        <v>0.35200000000000004</v>
      </c>
      <c r="F524" s="177">
        <v>4.3638709677419358E-3</v>
      </c>
      <c r="G524" s="177">
        <v>1.1206774193548387E-2</v>
      </c>
    </row>
    <row r="525" spans="1:7" hidden="1" outlineLevel="2">
      <c r="A525" s="176" t="s">
        <v>16</v>
      </c>
      <c r="B525" s="176" t="s">
        <v>635</v>
      </c>
      <c r="C525" s="176" t="s">
        <v>412</v>
      </c>
      <c r="D525" s="176" t="s">
        <v>2682</v>
      </c>
      <c r="E525" s="177">
        <v>0.55203225806451617</v>
      </c>
      <c r="F525" s="177">
        <v>6.2774193548387099E-3</v>
      </c>
      <c r="G525" s="177">
        <v>3.101677419354839E-2</v>
      </c>
    </row>
    <row r="526" spans="1:7" hidden="1" outlineLevel="2">
      <c r="A526" s="176" t="s">
        <v>16</v>
      </c>
      <c r="B526" s="176" t="s">
        <v>635</v>
      </c>
      <c r="C526" s="176" t="s">
        <v>413</v>
      </c>
      <c r="D526" s="176" t="s">
        <v>2683</v>
      </c>
      <c r="E526" s="177">
        <v>2.7171290322580647E-2</v>
      </c>
      <c r="F526" s="177">
        <v>2.8500322580645164E-4</v>
      </c>
      <c r="G526" s="177">
        <v>1.0223870967741935E-3</v>
      </c>
    </row>
    <row r="527" spans="1:7" hidden="1" outlineLevel="2">
      <c r="A527" s="176" t="s">
        <v>16</v>
      </c>
      <c r="B527" s="176" t="s">
        <v>635</v>
      </c>
      <c r="C527" s="176" t="s">
        <v>414</v>
      </c>
      <c r="D527" s="176" t="s">
        <v>2684</v>
      </c>
      <c r="E527" s="177">
        <v>1.5339354838709678E-2</v>
      </c>
      <c r="F527" s="177">
        <v>1.6063870967741937E-4</v>
      </c>
      <c r="G527" s="177">
        <v>6.5135483870967749E-4</v>
      </c>
    </row>
    <row r="528" spans="1:7" hidden="1" outlineLevel="2">
      <c r="A528" s="176" t="s">
        <v>16</v>
      </c>
      <c r="B528" s="176" t="s">
        <v>635</v>
      </c>
      <c r="C528" s="176" t="s">
        <v>415</v>
      </c>
      <c r="D528" s="176" t="s">
        <v>2685</v>
      </c>
      <c r="E528" s="177">
        <v>1.2728709677419355E-4</v>
      </c>
      <c r="F528" s="177">
        <v>1.4623548387096775E-6</v>
      </c>
      <c r="G528" s="177">
        <v>7.386774193548387E-6</v>
      </c>
    </row>
    <row r="529" spans="1:7" hidden="1" outlineLevel="2">
      <c r="A529" s="176" t="s">
        <v>16</v>
      </c>
      <c r="B529" s="176" t="s">
        <v>635</v>
      </c>
      <c r="C529" s="176" t="s">
        <v>416</v>
      </c>
      <c r="D529" s="176" t="s">
        <v>2686</v>
      </c>
      <c r="E529" s="177">
        <v>2.5254838709677419E-5</v>
      </c>
      <c r="F529" s="177">
        <v>7.8412903225806447E-7</v>
      </c>
      <c r="G529" s="177">
        <v>1.1889677419354839E-6</v>
      </c>
    </row>
    <row r="530" spans="1:7" hidden="1" outlineLevel="2">
      <c r="A530" s="176" t="s">
        <v>16</v>
      </c>
      <c r="B530" s="176" t="s">
        <v>635</v>
      </c>
      <c r="C530" s="176" t="s">
        <v>526</v>
      </c>
      <c r="D530" s="176" t="s">
        <v>2687</v>
      </c>
      <c r="E530" s="177">
        <v>1.8974193548387096E-2</v>
      </c>
      <c r="F530" s="177">
        <v>1.4222903225806453E-4</v>
      </c>
      <c r="G530" s="177">
        <v>4.2377419354838709E-4</v>
      </c>
    </row>
    <row r="531" spans="1:7" hidden="1" outlineLevel="2">
      <c r="A531" s="176" t="s">
        <v>16</v>
      </c>
      <c r="B531" s="176" t="s">
        <v>635</v>
      </c>
      <c r="C531" s="176" t="s">
        <v>417</v>
      </c>
      <c r="D531" s="176" t="s">
        <v>2688</v>
      </c>
      <c r="E531" s="177">
        <v>1.9762258064516128E-3</v>
      </c>
      <c r="F531" s="177">
        <v>4.3422580645161295E-4</v>
      </c>
      <c r="G531" s="177">
        <v>1.1951935483870968E-4</v>
      </c>
    </row>
    <row r="532" spans="1:7" hidden="1" outlineLevel="2">
      <c r="A532" s="176" t="s">
        <v>16</v>
      </c>
      <c r="B532" s="176" t="s">
        <v>635</v>
      </c>
      <c r="C532" s="176" t="s">
        <v>418</v>
      </c>
      <c r="D532" s="176" t="s">
        <v>2689</v>
      </c>
      <c r="E532" s="177">
        <v>4.6290322580645163E-4</v>
      </c>
      <c r="F532" s="177">
        <v>7.8212903225806447E-5</v>
      </c>
      <c r="G532" s="177">
        <v>2.1552580645161289E-5</v>
      </c>
    </row>
    <row r="533" spans="1:7" hidden="1" outlineLevel="2">
      <c r="A533" s="176" t="s">
        <v>16</v>
      </c>
      <c r="B533" s="176" t="s">
        <v>635</v>
      </c>
      <c r="C533" s="176" t="s">
        <v>419</v>
      </c>
      <c r="D533" s="176" t="s">
        <v>2690</v>
      </c>
      <c r="E533" s="177">
        <v>5.5329032258064515E-4</v>
      </c>
      <c r="F533" s="177">
        <v>7.5235483870967742E-5</v>
      </c>
      <c r="G533" s="177">
        <v>1.9703548387096774E-5</v>
      </c>
    </row>
    <row r="534" spans="1:7" hidden="1" outlineLevel="2">
      <c r="A534" s="176" t="s">
        <v>16</v>
      </c>
      <c r="B534" s="176" t="s">
        <v>635</v>
      </c>
      <c r="C534" s="176" t="s">
        <v>420</v>
      </c>
      <c r="D534" s="176" t="s">
        <v>2691</v>
      </c>
      <c r="E534" s="177">
        <v>1.6324838709677418E-4</v>
      </c>
      <c r="F534" s="177">
        <v>3.2445161290322581E-5</v>
      </c>
      <c r="G534" s="177">
        <v>8.9993548387096777E-6</v>
      </c>
    </row>
    <row r="535" spans="1:7" hidden="1" outlineLevel="2">
      <c r="A535" s="176" t="s">
        <v>16</v>
      </c>
      <c r="B535" s="176" t="s">
        <v>635</v>
      </c>
      <c r="C535" s="176" t="s">
        <v>421</v>
      </c>
      <c r="D535" s="176" t="s">
        <v>2692</v>
      </c>
      <c r="E535" s="177">
        <v>7.5254838709677428E-5</v>
      </c>
      <c r="F535" s="177">
        <v>1.1946774193548386E-5</v>
      </c>
      <c r="G535" s="177">
        <v>3.2693548387096775E-6</v>
      </c>
    </row>
    <row r="536" spans="1:7" hidden="1" outlineLevel="2">
      <c r="A536" s="176" t="s">
        <v>16</v>
      </c>
      <c r="B536" s="176" t="s">
        <v>635</v>
      </c>
      <c r="C536" s="176" t="s">
        <v>422</v>
      </c>
      <c r="D536" s="176" t="s">
        <v>2693</v>
      </c>
      <c r="E536" s="177">
        <v>1.4823225806451612E-3</v>
      </c>
      <c r="F536" s="177">
        <v>2.5350322580645164E-4</v>
      </c>
      <c r="G536" s="177">
        <v>7.0196774193548384E-5</v>
      </c>
    </row>
    <row r="537" spans="1:7" hidden="1" outlineLevel="2">
      <c r="A537" s="176" t="s">
        <v>16</v>
      </c>
      <c r="B537" s="176" t="s">
        <v>635</v>
      </c>
      <c r="C537" s="176" t="s">
        <v>423</v>
      </c>
      <c r="D537" s="176" t="s">
        <v>2694</v>
      </c>
      <c r="E537" s="177">
        <v>6.9877419354838716E-4</v>
      </c>
      <c r="F537" s="177">
        <v>1.5205161290322581E-4</v>
      </c>
      <c r="G537" s="177">
        <v>4.1677419354838711E-5</v>
      </c>
    </row>
    <row r="538" spans="1:7" hidden="1" outlineLevel="2">
      <c r="A538" s="176" t="s">
        <v>16</v>
      </c>
      <c r="B538" s="176" t="s">
        <v>635</v>
      </c>
      <c r="C538" s="176" t="s">
        <v>424</v>
      </c>
      <c r="D538" s="176" t="s">
        <v>2695</v>
      </c>
      <c r="E538" s="177">
        <v>6.423870967741936E-4</v>
      </c>
      <c r="F538" s="177">
        <v>8.639032258064517E-5</v>
      </c>
      <c r="G538" s="177">
        <v>2.0296129032258064E-5</v>
      </c>
    </row>
    <row r="539" spans="1:7" hidden="1" outlineLevel="2">
      <c r="A539" s="176" t="s">
        <v>16</v>
      </c>
      <c r="B539" s="176" t="s">
        <v>635</v>
      </c>
      <c r="C539" s="176" t="s">
        <v>425</v>
      </c>
      <c r="D539" s="176" t="s">
        <v>2696</v>
      </c>
      <c r="E539" s="177">
        <v>6.6645161290322587E-4</v>
      </c>
      <c r="F539" s="177">
        <v>1.3200322580645164E-4</v>
      </c>
      <c r="G539" s="177">
        <v>3.6664516129032261E-5</v>
      </c>
    </row>
    <row r="540" spans="1:7" hidden="1" outlineLevel="2">
      <c r="A540" s="176" t="s">
        <v>16</v>
      </c>
      <c r="B540" s="176" t="s">
        <v>635</v>
      </c>
      <c r="C540" s="176" t="s">
        <v>426</v>
      </c>
      <c r="D540" s="176" t="s">
        <v>2697</v>
      </c>
      <c r="E540" s="177">
        <v>1.0604838709677419E-4</v>
      </c>
      <c r="F540" s="177">
        <v>2.071516129032258E-5</v>
      </c>
      <c r="G540" s="177">
        <v>5.7599999999999999E-6</v>
      </c>
    </row>
    <row r="541" spans="1:7" hidden="1" outlineLevel="2">
      <c r="A541" s="176" t="s">
        <v>16</v>
      </c>
      <c r="B541" s="176" t="s">
        <v>635</v>
      </c>
      <c r="C541" s="176" t="s">
        <v>427</v>
      </c>
      <c r="D541" s="176" t="s">
        <v>2698</v>
      </c>
      <c r="E541" s="177">
        <v>1.0409677419354838E-3</v>
      </c>
      <c r="F541" s="177">
        <v>1.8463225806451613E-4</v>
      </c>
      <c r="G541" s="177">
        <v>5.1487096774193548E-5</v>
      </c>
    </row>
    <row r="542" spans="1:7" hidden="1" outlineLevel="2">
      <c r="A542" s="176" t="s">
        <v>16</v>
      </c>
      <c r="B542" s="176" t="s">
        <v>635</v>
      </c>
      <c r="C542" s="176" t="s">
        <v>428</v>
      </c>
      <c r="D542" s="176" t="s">
        <v>2699</v>
      </c>
      <c r="E542" s="177">
        <v>2.1162903225806452E-3</v>
      </c>
      <c r="F542" s="177">
        <v>3.0727096774193547E-4</v>
      </c>
      <c r="G542" s="177">
        <v>8.4964516129032249E-5</v>
      </c>
    </row>
    <row r="543" spans="1:7" hidden="1" outlineLevel="2">
      <c r="A543" s="176" t="s">
        <v>16</v>
      </c>
      <c r="B543" s="176" t="s">
        <v>635</v>
      </c>
      <c r="C543" s="176" t="s">
        <v>429</v>
      </c>
      <c r="D543" s="176" t="s">
        <v>2700</v>
      </c>
      <c r="E543" s="177">
        <v>1.8477741935483871E-4</v>
      </c>
      <c r="F543" s="177">
        <v>2.3730967741935481E-5</v>
      </c>
      <c r="G543" s="177">
        <v>6.3693548387096775E-6</v>
      </c>
    </row>
    <row r="544" spans="1:7" hidden="1" outlineLevel="2">
      <c r="A544" s="176" t="s">
        <v>16</v>
      </c>
      <c r="B544" s="176" t="s">
        <v>635</v>
      </c>
      <c r="C544" s="176" t="s">
        <v>430</v>
      </c>
      <c r="D544" s="176" t="s">
        <v>2701</v>
      </c>
      <c r="E544" s="177">
        <v>2.3110322580645161E-3</v>
      </c>
      <c r="F544" s="177">
        <v>4.3858064516129032E-4</v>
      </c>
      <c r="G544" s="177">
        <v>1.2150645161290323E-4</v>
      </c>
    </row>
    <row r="545" spans="1:7" hidden="1" outlineLevel="2">
      <c r="A545" s="176" t="s">
        <v>16</v>
      </c>
      <c r="B545" s="176" t="s">
        <v>635</v>
      </c>
      <c r="C545" s="176" t="s">
        <v>431</v>
      </c>
      <c r="D545" s="176" t="s">
        <v>2702</v>
      </c>
      <c r="E545" s="177">
        <v>1.0304838709677419E-3</v>
      </c>
      <c r="F545" s="177">
        <v>2.0910645161290322E-4</v>
      </c>
      <c r="G545" s="177">
        <v>5.7916129032258063E-5</v>
      </c>
    </row>
    <row r="546" spans="1:7" hidden="1" outlineLevel="2">
      <c r="A546" s="176" t="s">
        <v>16</v>
      </c>
      <c r="B546" s="176" t="s">
        <v>635</v>
      </c>
      <c r="C546" s="176" t="s">
        <v>432</v>
      </c>
      <c r="D546" s="176" t="s">
        <v>2703</v>
      </c>
      <c r="E546" s="177">
        <v>6.2500000000000003E-3</v>
      </c>
      <c r="F546" s="177">
        <v>1.2398709677419353E-3</v>
      </c>
      <c r="G546" s="177">
        <v>3.424516129032258E-4</v>
      </c>
    </row>
    <row r="547" spans="1:7" hidden="1" outlineLevel="2">
      <c r="A547" s="176" t="s">
        <v>16</v>
      </c>
      <c r="B547" s="176" t="s">
        <v>635</v>
      </c>
      <c r="C547" s="176" t="s">
        <v>433</v>
      </c>
      <c r="D547" s="176" t="s">
        <v>2704</v>
      </c>
      <c r="E547" s="177">
        <v>0.4208709677419355</v>
      </c>
      <c r="F547" s="177">
        <v>6.1158064516129026E-2</v>
      </c>
      <c r="G547" s="177">
        <v>1.6884193548387098E-2</v>
      </c>
    </row>
    <row r="548" spans="1:7" hidden="1" outlineLevel="2">
      <c r="A548" s="176" t="s">
        <v>16</v>
      </c>
      <c r="B548" s="176" t="s">
        <v>635</v>
      </c>
      <c r="C548" s="176" t="s">
        <v>434</v>
      </c>
      <c r="D548" s="176" t="s">
        <v>2705</v>
      </c>
      <c r="E548" s="177">
        <v>2.075032258064516E-3</v>
      </c>
      <c r="F548" s="177">
        <v>2.9720967741935482E-4</v>
      </c>
      <c r="G548" s="177">
        <v>7.5377419354838717E-5</v>
      </c>
    </row>
    <row r="549" spans="1:7" hidden="1" outlineLevel="2">
      <c r="A549" s="176" t="s">
        <v>16</v>
      </c>
      <c r="B549" s="176" t="s">
        <v>635</v>
      </c>
      <c r="C549" s="176" t="s">
        <v>435</v>
      </c>
      <c r="D549" s="176" t="s">
        <v>2706</v>
      </c>
      <c r="E549" s="177">
        <v>8.2945161290322582E-4</v>
      </c>
      <c r="F549" s="177">
        <v>1.1180967741935485E-4</v>
      </c>
      <c r="G549" s="177">
        <v>2.9960967741935484E-5</v>
      </c>
    </row>
    <row r="550" spans="1:7" hidden="1" outlineLevel="2">
      <c r="A550" s="176" t="s">
        <v>16</v>
      </c>
      <c r="B550" s="176" t="s">
        <v>635</v>
      </c>
      <c r="C550" s="176" t="s">
        <v>436</v>
      </c>
      <c r="D550" s="176" t="s">
        <v>2707</v>
      </c>
      <c r="E550" s="177">
        <v>3.3248387096774195E-4</v>
      </c>
      <c r="F550" s="177">
        <v>6.4719354838709673E-5</v>
      </c>
      <c r="G550" s="177">
        <v>1.7959032258064515E-5</v>
      </c>
    </row>
    <row r="551" spans="1:7" hidden="1" outlineLevel="2">
      <c r="A551" s="176" t="s">
        <v>16</v>
      </c>
      <c r="B551" s="176" t="s">
        <v>635</v>
      </c>
      <c r="C551" s="176" t="s">
        <v>437</v>
      </c>
      <c r="D551" s="176" t="s">
        <v>2708</v>
      </c>
      <c r="E551" s="177">
        <v>7.9925806451612905E-4</v>
      </c>
      <c r="F551" s="177">
        <v>1.091225806451613E-4</v>
      </c>
      <c r="G551" s="177">
        <v>2.3284193548387098E-5</v>
      </c>
    </row>
    <row r="552" spans="1:7" hidden="1" outlineLevel="2">
      <c r="A552" s="176" t="s">
        <v>16</v>
      </c>
      <c r="B552" s="176" t="s">
        <v>635</v>
      </c>
      <c r="C552" s="176" t="s">
        <v>438</v>
      </c>
      <c r="D552" s="176" t="s">
        <v>2709</v>
      </c>
      <c r="E552" s="177">
        <v>2.2181935483870967E-2</v>
      </c>
      <c r="F552" s="177">
        <v>3.0217419354838706E-3</v>
      </c>
      <c r="G552" s="177">
        <v>8.2087096774193554E-4</v>
      </c>
    </row>
    <row r="553" spans="1:7" hidden="1" outlineLevel="2">
      <c r="A553" s="176" t="s">
        <v>16</v>
      </c>
      <c r="B553" s="176" t="s">
        <v>635</v>
      </c>
      <c r="C553" s="176" t="s">
        <v>439</v>
      </c>
      <c r="D553" s="176" t="s">
        <v>2710</v>
      </c>
      <c r="E553" s="177">
        <v>4.7454838709677416E-5</v>
      </c>
      <c r="F553" s="177">
        <v>1.0507419354838709E-5</v>
      </c>
      <c r="G553" s="177">
        <v>2.9043548387096776E-6</v>
      </c>
    </row>
    <row r="554" spans="1:7" hidden="1" outlineLevel="2">
      <c r="A554" s="176" t="s">
        <v>16</v>
      </c>
      <c r="B554" s="176" t="s">
        <v>635</v>
      </c>
      <c r="C554" s="176" t="s">
        <v>440</v>
      </c>
      <c r="D554" s="176" t="s">
        <v>2711</v>
      </c>
      <c r="E554" s="177">
        <v>3.7583870967741941E-5</v>
      </c>
      <c r="F554" s="177">
        <v>4.8522580645161298E-6</v>
      </c>
      <c r="G554" s="177">
        <v>1.3181612903225805E-6</v>
      </c>
    </row>
    <row r="555" spans="1:7" hidden="1" outlineLevel="2">
      <c r="A555" s="176" t="s">
        <v>16</v>
      </c>
      <c r="B555" s="176" t="s">
        <v>635</v>
      </c>
      <c r="C555" s="176" t="s">
        <v>441</v>
      </c>
      <c r="D555" s="176" t="s">
        <v>2712</v>
      </c>
      <c r="E555" s="177">
        <v>2.4768709677419357E-2</v>
      </c>
      <c r="F555" s="177">
        <v>7.3277419354838714E-3</v>
      </c>
      <c r="G555" s="177">
        <v>1.5143870967741935E-3</v>
      </c>
    </row>
    <row r="556" spans="1:7" hidden="1" outlineLevel="2">
      <c r="A556" s="176" t="s">
        <v>16</v>
      </c>
      <c r="B556" s="176" t="s">
        <v>635</v>
      </c>
      <c r="C556" s="176" t="s">
        <v>442</v>
      </c>
      <c r="D556" s="176" t="s">
        <v>2713</v>
      </c>
      <c r="E556" s="177">
        <v>5.026129032258065E-3</v>
      </c>
      <c r="F556" s="177">
        <v>1.2794516129032258E-3</v>
      </c>
      <c r="G556" s="177">
        <v>2.6420645161290323E-4</v>
      </c>
    </row>
    <row r="557" spans="1:7" hidden="1" outlineLevel="2">
      <c r="A557" s="176" t="s">
        <v>16</v>
      </c>
      <c r="B557" s="176" t="s">
        <v>635</v>
      </c>
      <c r="C557" s="176" t="s">
        <v>443</v>
      </c>
      <c r="D557" s="176" t="s">
        <v>2714</v>
      </c>
      <c r="E557" s="177">
        <v>5.4919354838709683E-3</v>
      </c>
      <c r="F557" s="177">
        <v>1.2396451612903226E-3</v>
      </c>
      <c r="G557" s="177">
        <v>2.5600967741935484E-4</v>
      </c>
    </row>
    <row r="558" spans="1:7" hidden="1" outlineLevel="2">
      <c r="A558" s="176" t="s">
        <v>16</v>
      </c>
      <c r="B558" s="176" t="s">
        <v>635</v>
      </c>
      <c r="C558" s="176" t="s">
        <v>444</v>
      </c>
      <c r="D558" s="176" t="s">
        <v>2715</v>
      </c>
      <c r="E558" s="177">
        <v>9.6890322580645161E-3</v>
      </c>
      <c r="F558" s="177">
        <v>1.6425806451612903E-3</v>
      </c>
      <c r="G558" s="177">
        <v>4.5512903225806452E-4</v>
      </c>
    </row>
    <row r="559" spans="1:7" hidden="1" outlineLevel="2">
      <c r="A559" s="176" t="s">
        <v>16</v>
      </c>
      <c r="B559" s="176" t="s">
        <v>635</v>
      </c>
      <c r="C559" s="176" t="s">
        <v>445</v>
      </c>
      <c r="D559" s="176" t="s">
        <v>2716</v>
      </c>
      <c r="E559" s="177">
        <v>1.476290322580645E-4</v>
      </c>
      <c r="F559" s="177">
        <v>2.9038064516129031E-5</v>
      </c>
      <c r="G559" s="177">
        <v>7.9725806451612917E-6</v>
      </c>
    </row>
    <row r="560" spans="1:7" hidden="1" outlineLevel="2">
      <c r="A560" s="176" t="s">
        <v>16</v>
      </c>
      <c r="B560" s="176" t="s">
        <v>635</v>
      </c>
      <c r="C560" s="176" t="s">
        <v>446</v>
      </c>
      <c r="D560" s="176" t="s">
        <v>2717</v>
      </c>
      <c r="E560" s="177">
        <v>7.3432258064516125E-5</v>
      </c>
      <c r="F560" s="177">
        <v>1.5243548387096774E-5</v>
      </c>
      <c r="G560" s="177">
        <v>3.0575806451612901E-6</v>
      </c>
    </row>
    <row r="561" spans="1:7" hidden="1" outlineLevel="2">
      <c r="A561" s="176" t="s">
        <v>16</v>
      </c>
      <c r="B561" s="176" t="s">
        <v>635</v>
      </c>
      <c r="C561" s="176" t="s">
        <v>447</v>
      </c>
      <c r="D561" s="176" t="s">
        <v>2718</v>
      </c>
      <c r="E561" s="177">
        <v>7.1212903225806446E-6</v>
      </c>
      <c r="F561" s="177">
        <v>9.5932258064516131E-7</v>
      </c>
      <c r="G561" s="177">
        <v>2.6018709677419357E-7</v>
      </c>
    </row>
    <row r="562" spans="1:7" hidden="1" outlineLevel="2">
      <c r="A562" s="176" t="s">
        <v>16</v>
      </c>
      <c r="B562" s="176" t="s">
        <v>635</v>
      </c>
      <c r="C562" s="176" t="s">
        <v>448</v>
      </c>
      <c r="D562" s="176" t="s">
        <v>2719</v>
      </c>
      <c r="E562" s="177">
        <v>4.0506451612903224E-5</v>
      </c>
      <c r="F562" s="177">
        <v>8.2348387096774189E-6</v>
      </c>
      <c r="G562" s="177">
        <v>1.3463870967741936E-7</v>
      </c>
    </row>
    <row r="563" spans="1:7" hidden="1" outlineLevel="2">
      <c r="A563" s="176" t="s">
        <v>16</v>
      </c>
      <c r="B563" s="176" t="s">
        <v>635</v>
      </c>
      <c r="C563" s="176" t="s">
        <v>449</v>
      </c>
      <c r="D563" s="176" t="s">
        <v>2720</v>
      </c>
      <c r="E563" s="177">
        <v>2.9776451612903224E-2</v>
      </c>
      <c r="F563" s="177">
        <v>4.3683870967741942E-3</v>
      </c>
      <c r="G563" s="177">
        <v>7.131612903225807E-5</v>
      </c>
    </row>
    <row r="564" spans="1:7" hidden="1" outlineLevel="2">
      <c r="A564" s="176" t="s">
        <v>16</v>
      </c>
      <c r="B564" s="176" t="s">
        <v>635</v>
      </c>
      <c r="C564" s="176" t="s">
        <v>450</v>
      </c>
      <c r="D564" s="176" t="s">
        <v>2721</v>
      </c>
      <c r="E564" s="177">
        <v>3.3451612903225807E-5</v>
      </c>
      <c r="F564" s="177">
        <v>4.8487096774193543E-6</v>
      </c>
      <c r="G564" s="177">
        <v>7.9080645161290334E-8</v>
      </c>
    </row>
    <row r="565" spans="1:7" hidden="1" outlineLevel="2">
      <c r="A565" s="176" t="s">
        <v>16</v>
      </c>
      <c r="B565" s="176" t="s">
        <v>635</v>
      </c>
      <c r="C565" s="176" t="s">
        <v>451</v>
      </c>
      <c r="D565" s="176" t="s">
        <v>2722</v>
      </c>
      <c r="E565" s="177">
        <v>1.7059032258064516E-5</v>
      </c>
      <c r="F565" s="177">
        <v>2.3153225806451611E-6</v>
      </c>
      <c r="G565" s="177">
        <v>3.7387096774193547E-8</v>
      </c>
    </row>
    <row r="566" spans="1:7" hidden="1" outlineLevel="2">
      <c r="A566" s="176" t="s">
        <v>16</v>
      </c>
      <c r="B566" s="176" t="s">
        <v>635</v>
      </c>
      <c r="C566" s="176" t="s">
        <v>452</v>
      </c>
      <c r="D566" s="176" t="s">
        <v>2723</v>
      </c>
      <c r="E566" s="177">
        <v>1.0576451612903225E-4</v>
      </c>
      <c r="F566" s="177">
        <v>1.5963548387096776E-5</v>
      </c>
      <c r="G566" s="177">
        <v>2.5008709677419355E-7</v>
      </c>
    </row>
    <row r="567" spans="1:7" hidden="1" outlineLevel="2">
      <c r="A567" s="176" t="s">
        <v>16</v>
      </c>
      <c r="B567" s="176" t="s">
        <v>635</v>
      </c>
      <c r="C567" s="176" t="s">
        <v>453</v>
      </c>
      <c r="D567" s="176" t="s">
        <v>2724</v>
      </c>
      <c r="E567" s="177">
        <v>5.5912903225806447E-5</v>
      </c>
      <c r="F567" s="177">
        <v>7.8332258064516139E-6</v>
      </c>
      <c r="G567" s="177">
        <v>9.9293548387096774E-8</v>
      </c>
    </row>
    <row r="568" spans="1:7" hidden="1" outlineLevel="2">
      <c r="A568" s="176" t="s">
        <v>16</v>
      </c>
      <c r="B568" s="176" t="s">
        <v>635</v>
      </c>
      <c r="C568" s="176" t="s">
        <v>454</v>
      </c>
      <c r="D568" s="176" t="s">
        <v>2725</v>
      </c>
      <c r="E568" s="177">
        <v>3.2687096774193545E-5</v>
      </c>
      <c r="F568" s="177">
        <v>7.326129032258065E-6</v>
      </c>
      <c r="G568" s="177">
        <v>1.2709032258064515E-7</v>
      </c>
    </row>
    <row r="569" spans="1:7" hidden="1" outlineLevel="2">
      <c r="A569" s="176" t="s">
        <v>16</v>
      </c>
      <c r="B569" s="176" t="s">
        <v>635</v>
      </c>
      <c r="C569" s="176" t="s">
        <v>455</v>
      </c>
      <c r="D569" s="176" t="s">
        <v>2726</v>
      </c>
      <c r="E569" s="177">
        <v>1.489290322580645E-4</v>
      </c>
      <c r="F569" s="177">
        <v>3.318709677419355E-5</v>
      </c>
      <c r="G569" s="177">
        <v>5.7683870967741931E-7</v>
      </c>
    </row>
    <row r="570" spans="1:7" hidden="1" outlineLevel="2">
      <c r="A570" s="176" t="s">
        <v>16</v>
      </c>
      <c r="B570" s="176" t="s">
        <v>635</v>
      </c>
      <c r="C570" s="176" t="s">
        <v>456</v>
      </c>
      <c r="D570" s="176" t="s">
        <v>2727</v>
      </c>
      <c r="E570" s="177">
        <v>7.351935483870968E-3</v>
      </c>
      <c r="F570" s="177">
        <v>2.2496774193548385E-3</v>
      </c>
      <c r="G570" s="177">
        <v>2.7638387096774192E-5</v>
      </c>
    </row>
    <row r="571" spans="1:7" hidden="1" outlineLevel="2">
      <c r="A571" s="176" t="s">
        <v>16</v>
      </c>
      <c r="B571" s="176" t="s">
        <v>635</v>
      </c>
      <c r="C571" s="176" t="s">
        <v>457</v>
      </c>
      <c r="D571" s="176" t="s">
        <v>2728</v>
      </c>
      <c r="E571" s="177">
        <v>3.4309677419354839E-4</v>
      </c>
      <c r="F571" s="177">
        <v>9.5732258064516138E-5</v>
      </c>
      <c r="G571" s="177">
        <v>1.1794516129032259E-6</v>
      </c>
    </row>
    <row r="572" spans="1:7" hidden="1" outlineLevel="2">
      <c r="A572" s="176" t="s">
        <v>16</v>
      </c>
      <c r="B572" s="176" t="s">
        <v>635</v>
      </c>
      <c r="C572" s="176" t="s">
        <v>458</v>
      </c>
      <c r="D572" s="176" t="s">
        <v>2729</v>
      </c>
      <c r="E572" s="177">
        <v>4.2190322580645161E-4</v>
      </c>
      <c r="F572" s="177">
        <v>9.8599999999999998E-5</v>
      </c>
      <c r="G572" s="177">
        <v>1.2130322580645162E-6</v>
      </c>
    </row>
    <row r="573" spans="1:7" hidden="1" outlineLevel="2">
      <c r="A573" s="176" t="s">
        <v>16</v>
      </c>
      <c r="B573" s="176" t="s">
        <v>635</v>
      </c>
      <c r="C573" s="176" t="s">
        <v>459</v>
      </c>
      <c r="D573" s="176" t="s">
        <v>2730</v>
      </c>
      <c r="E573" s="177">
        <v>3.8596774193548388E-3</v>
      </c>
      <c r="F573" s="177">
        <v>7.409677419354839E-4</v>
      </c>
      <c r="G573" s="177">
        <v>7.4561290322580646E-6</v>
      </c>
    </row>
    <row r="574" spans="1:7" hidden="1" outlineLevel="2">
      <c r="A574" s="176" t="s">
        <v>16</v>
      </c>
      <c r="B574" s="176" t="s">
        <v>635</v>
      </c>
      <c r="C574" s="176" t="s">
        <v>2731</v>
      </c>
      <c r="D574" s="176" t="s">
        <v>2732</v>
      </c>
      <c r="E574" s="177">
        <v>0</v>
      </c>
      <c r="F574" s="177">
        <v>0</v>
      </c>
      <c r="G574" s="177">
        <v>0</v>
      </c>
    </row>
    <row r="575" spans="1:7" hidden="1" outlineLevel="2">
      <c r="A575" s="176" t="s">
        <v>16</v>
      </c>
      <c r="B575" s="176" t="s">
        <v>635</v>
      </c>
      <c r="C575" s="176" t="s">
        <v>527</v>
      </c>
      <c r="D575" s="176" t="s">
        <v>2733</v>
      </c>
      <c r="E575" s="177">
        <v>5.1770967741935486E-4</v>
      </c>
      <c r="F575" s="177">
        <v>9.7274193548387093E-5</v>
      </c>
      <c r="G575" s="177">
        <v>9.5341935483870964E-7</v>
      </c>
    </row>
    <row r="576" spans="1:7" hidden="1" outlineLevel="2">
      <c r="A576" s="176" t="s">
        <v>16</v>
      </c>
      <c r="B576" s="176" t="s">
        <v>635</v>
      </c>
      <c r="C576" s="176" t="s">
        <v>460</v>
      </c>
      <c r="D576" s="176" t="s">
        <v>2734</v>
      </c>
      <c r="E576" s="177">
        <v>5.6935483870967736E-3</v>
      </c>
      <c r="F576" s="177">
        <v>5.7635483870967742E-3</v>
      </c>
      <c r="G576" s="177">
        <v>1.4800645161290322E-3</v>
      </c>
    </row>
    <row r="577" spans="1:7" hidden="1" outlineLevel="2">
      <c r="A577" s="176" t="s">
        <v>16</v>
      </c>
      <c r="B577" s="176" t="s">
        <v>635</v>
      </c>
      <c r="C577" s="176" t="s">
        <v>461</v>
      </c>
      <c r="D577" s="176" t="s">
        <v>2735</v>
      </c>
      <c r="E577" s="177">
        <v>5.427096774193548E-3</v>
      </c>
      <c r="F577" s="177">
        <v>1.1183225806451612E-2</v>
      </c>
      <c r="G577" s="177">
        <v>9.0877419354838706E-4</v>
      </c>
    </row>
    <row r="578" spans="1:7" hidden="1" outlineLevel="2">
      <c r="A578" s="176" t="s">
        <v>16</v>
      </c>
      <c r="B578" s="176" t="s">
        <v>635</v>
      </c>
      <c r="C578" s="176" t="s">
        <v>462</v>
      </c>
      <c r="D578" s="176" t="s">
        <v>2736</v>
      </c>
      <c r="E578" s="177">
        <v>2.0906451612903225E-5</v>
      </c>
      <c r="F578" s="177">
        <v>2.5914516129032257E-5</v>
      </c>
      <c r="G578" s="177">
        <v>3.9229032258064511E-6</v>
      </c>
    </row>
    <row r="579" spans="1:7" hidden="1" outlineLevel="2">
      <c r="A579" s="176" t="s">
        <v>16</v>
      </c>
      <c r="B579" s="176" t="s">
        <v>635</v>
      </c>
      <c r="C579" s="176" t="s">
        <v>463</v>
      </c>
      <c r="D579" s="176" t="s">
        <v>2737</v>
      </c>
      <c r="E579" s="177">
        <v>3.0025161290322581E-4</v>
      </c>
      <c r="F579" s="177">
        <v>4.0764516129032261E-4</v>
      </c>
      <c r="G579" s="177">
        <v>5.9916129032258064E-5</v>
      </c>
    </row>
    <row r="580" spans="1:7" hidden="1" outlineLevel="2">
      <c r="A580" s="176" t="s">
        <v>16</v>
      </c>
      <c r="B580" s="176" t="s">
        <v>635</v>
      </c>
      <c r="C580" s="176" t="s">
        <v>464</v>
      </c>
      <c r="D580" s="176" t="s">
        <v>2738</v>
      </c>
      <c r="E580" s="177">
        <v>1.6246129032258066E-2</v>
      </c>
      <c r="F580" s="177">
        <v>2.9616451612903227E-2</v>
      </c>
      <c r="G580" s="177">
        <v>2.4673225806451614E-3</v>
      </c>
    </row>
    <row r="581" spans="1:7" hidden="1" outlineLevel="2">
      <c r="A581" s="176" t="s">
        <v>16</v>
      </c>
      <c r="B581" s="176" t="s">
        <v>635</v>
      </c>
      <c r="C581" s="176" t="s">
        <v>465</v>
      </c>
      <c r="D581" s="176" t="s">
        <v>2739</v>
      </c>
      <c r="E581" s="177">
        <v>1.3966451612903226E-2</v>
      </c>
      <c r="F581" s="177">
        <v>3.1120322580645159E-2</v>
      </c>
      <c r="G581" s="177">
        <v>1.8661612903225807E-3</v>
      </c>
    </row>
    <row r="582" spans="1:7" hidden="1" outlineLevel="2">
      <c r="A582" s="176" t="s">
        <v>16</v>
      </c>
      <c r="B582" s="176" t="s">
        <v>635</v>
      </c>
      <c r="C582" s="176" t="s">
        <v>466</v>
      </c>
      <c r="D582" s="176" t="s">
        <v>2740</v>
      </c>
      <c r="E582" s="177">
        <v>9.9135483870967729E-4</v>
      </c>
      <c r="F582" s="177">
        <v>1.8693225806451614E-3</v>
      </c>
      <c r="G582" s="177">
        <v>1.6534516129032261E-4</v>
      </c>
    </row>
    <row r="583" spans="1:7" hidden="1" outlineLevel="2">
      <c r="A583" s="176" t="s">
        <v>16</v>
      </c>
      <c r="B583" s="176" t="s">
        <v>635</v>
      </c>
      <c r="C583" s="176" t="s">
        <v>467</v>
      </c>
      <c r="D583" s="176" t="s">
        <v>2741</v>
      </c>
      <c r="E583" s="177">
        <v>7.7058064516129026E-4</v>
      </c>
      <c r="F583" s="177">
        <v>1.3765483870967743E-3</v>
      </c>
      <c r="G583" s="177">
        <v>1.1266774193548387E-4</v>
      </c>
    </row>
    <row r="584" spans="1:7" hidden="1" outlineLevel="2">
      <c r="A584" s="176" t="s">
        <v>16</v>
      </c>
      <c r="B584" s="176" t="s">
        <v>635</v>
      </c>
      <c r="C584" s="176" t="s">
        <v>468</v>
      </c>
      <c r="D584" s="176" t="s">
        <v>2742</v>
      </c>
      <c r="E584" s="177">
        <v>1.9907419354838708E-3</v>
      </c>
      <c r="F584" s="177">
        <v>3.902258064516129E-3</v>
      </c>
      <c r="G584" s="177">
        <v>4.6680645161290322E-4</v>
      </c>
    </row>
    <row r="585" spans="1:7" hidden="1" outlineLevel="2">
      <c r="A585" s="176" t="s">
        <v>16</v>
      </c>
      <c r="B585" s="176" t="s">
        <v>635</v>
      </c>
      <c r="C585" s="176" t="s">
        <v>469</v>
      </c>
      <c r="D585" s="176" t="s">
        <v>2743</v>
      </c>
      <c r="E585" s="177">
        <v>9.7429032258064523E-3</v>
      </c>
      <c r="F585" s="177">
        <v>1.5317096774193548E-2</v>
      </c>
      <c r="G585" s="177">
        <v>1.3915483870967744E-3</v>
      </c>
    </row>
    <row r="586" spans="1:7" hidden="1" outlineLevel="2">
      <c r="A586" s="176" t="s">
        <v>16</v>
      </c>
      <c r="B586" s="176" t="s">
        <v>635</v>
      </c>
      <c r="C586" s="176" t="s">
        <v>470</v>
      </c>
      <c r="D586" s="176" t="s">
        <v>2744</v>
      </c>
      <c r="E586" s="177">
        <v>6.1474193548387091E-3</v>
      </c>
      <c r="F586" s="177">
        <v>1.7897419354838708E-2</v>
      </c>
      <c r="G586" s="177">
        <v>1.4674193548387098E-3</v>
      </c>
    </row>
    <row r="587" spans="1:7" hidden="1" outlineLevel="2">
      <c r="A587" s="176" t="s">
        <v>16</v>
      </c>
      <c r="B587" s="176" t="s">
        <v>635</v>
      </c>
      <c r="C587" s="176" t="s">
        <v>471</v>
      </c>
      <c r="D587" s="176" t="s">
        <v>2745</v>
      </c>
      <c r="E587" s="177">
        <v>4.4980645161290328E-2</v>
      </c>
      <c r="F587" s="177">
        <v>0.10284193548387097</v>
      </c>
      <c r="G587" s="177">
        <v>7.8341935483870959E-3</v>
      </c>
    </row>
    <row r="588" spans="1:7" hidden="1" outlineLevel="2">
      <c r="A588" s="176" t="s">
        <v>16</v>
      </c>
      <c r="B588" s="176" t="s">
        <v>635</v>
      </c>
      <c r="C588" s="176" t="s">
        <v>472</v>
      </c>
      <c r="D588" s="176" t="s">
        <v>2746</v>
      </c>
      <c r="E588" s="177">
        <v>7.4190322580645158E-4</v>
      </c>
      <c r="F588" s="177">
        <v>1.0759354838709679E-3</v>
      </c>
      <c r="G588" s="177">
        <v>1.02E-4</v>
      </c>
    </row>
    <row r="589" spans="1:7" hidden="1" outlineLevel="2">
      <c r="A589" s="176" t="s">
        <v>16</v>
      </c>
      <c r="B589" s="176" t="s">
        <v>635</v>
      </c>
      <c r="C589" s="176" t="s">
        <v>473</v>
      </c>
      <c r="D589" s="176" t="s">
        <v>2747</v>
      </c>
      <c r="E589" s="177">
        <v>3.3077419354838705E-4</v>
      </c>
      <c r="F589" s="177">
        <v>6.9977419354838707E-4</v>
      </c>
      <c r="G589" s="177">
        <v>7.7761290322580649E-5</v>
      </c>
    </row>
    <row r="590" spans="1:7" hidden="1" outlineLevel="2">
      <c r="A590" s="176" t="s">
        <v>16</v>
      </c>
      <c r="B590" s="176" t="s">
        <v>635</v>
      </c>
      <c r="C590" s="176" t="s">
        <v>474</v>
      </c>
      <c r="D590" s="176" t="s">
        <v>2748</v>
      </c>
      <c r="E590" s="177">
        <v>7.735483870967742E-3</v>
      </c>
      <c r="F590" s="177">
        <v>2.9635161290322582E-2</v>
      </c>
      <c r="G590" s="177">
        <v>2.0154193548387097E-3</v>
      </c>
    </row>
    <row r="591" spans="1:7" hidden="1" outlineLevel="2">
      <c r="A591" s="176" t="s">
        <v>16</v>
      </c>
      <c r="B591" s="176" t="s">
        <v>635</v>
      </c>
      <c r="C591" s="176" t="s">
        <v>475</v>
      </c>
      <c r="D591" s="176" t="s">
        <v>2749</v>
      </c>
      <c r="E591" s="177">
        <v>9.8109677419354838E-3</v>
      </c>
      <c r="F591" s="177">
        <v>2.5492258064516129E-2</v>
      </c>
      <c r="G591" s="177">
        <v>1.9803225806451614E-3</v>
      </c>
    </row>
    <row r="592" spans="1:7" hidden="1" outlineLevel="2">
      <c r="A592" s="176" t="s">
        <v>16</v>
      </c>
      <c r="B592" s="176" t="s">
        <v>635</v>
      </c>
      <c r="C592" s="176" t="s">
        <v>476</v>
      </c>
      <c r="D592" s="176" t="s">
        <v>2750</v>
      </c>
      <c r="E592" s="177">
        <v>3.6470967741935485E-2</v>
      </c>
      <c r="F592" s="177">
        <v>0.10143870967741936</v>
      </c>
      <c r="G592" s="177">
        <v>6.0487096774193552E-3</v>
      </c>
    </row>
    <row r="593" spans="1:7" hidden="1" outlineLevel="2">
      <c r="A593" s="176" t="s">
        <v>16</v>
      </c>
      <c r="B593" s="176" t="s">
        <v>635</v>
      </c>
      <c r="C593" s="176" t="s">
        <v>477</v>
      </c>
      <c r="D593" s="176" t="s">
        <v>2751</v>
      </c>
      <c r="E593" s="177">
        <v>1.9075161290322579E-3</v>
      </c>
      <c r="F593" s="177">
        <v>5.5125806451612903E-3</v>
      </c>
      <c r="G593" s="177">
        <v>3.9274193548387098E-4</v>
      </c>
    </row>
    <row r="594" spans="1:7" hidden="1" outlineLevel="2">
      <c r="A594" s="176" t="s">
        <v>16</v>
      </c>
      <c r="B594" s="176" t="s">
        <v>635</v>
      </c>
      <c r="C594" s="176" t="s">
        <v>478</v>
      </c>
      <c r="D594" s="176" t="s">
        <v>2752</v>
      </c>
      <c r="E594" s="177">
        <v>2.6561612903225805E-2</v>
      </c>
      <c r="F594" s="177">
        <v>4.0303225806451612E-2</v>
      </c>
      <c r="G594" s="177">
        <v>3.6709677419354838E-3</v>
      </c>
    </row>
    <row r="595" spans="1:7" hidden="1" outlineLevel="2">
      <c r="A595" s="176" t="s">
        <v>16</v>
      </c>
      <c r="B595" s="176" t="s">
        <v>635</v>
      </c>
      <c r="C595" s="176" t="s">
        <v>479</v>
      </c>
      <c r="D595" s="176" t="s">
        <v>2753</v>
      </c>
      <c r="E595" s="177">
        <v>5.8258064516129034E-2</v>
      </c>
      <c r="F595" s="177">
        <v>0.1391258064516129</v>
      </c>
      <c r="G595" s="177">
        <v>9.7854838709677417E-3</v>
      </c>
    </row>
    <row r="596" spans="1:7" hidden="1" outlineLevel="2">
      <c r="A596" s="176" t="s">
        <v>16</v>
      </c>
      <c r="B596" s="176" t="s">
        <v>635</v>
      </c>
      <c r="C596" s="176" t="s">
        <v>480</v>
      </c>
      <c r="D596" s="176" t="s">
        <v>2754</v>
      </c>
      <c r="E596" s="177">
        <v>9.5787096774193545E-2</v>
      </c>
      <c r="F596" s="177">
        <v>9.8864516129032257E-2</v>
      </c>
      <c r="G596" s="177">
        <v>2.0050000000000002E-2</v>
      </c>
    </row>
    <row r="597" spans="1:7" hidden="1" outlineLevel="2">
      <c r="A597" s="176" t="s">
        <v>16</v>
      </c>
      <c r="B597" s="176" t="s">
        <v>635</v>
      </c>
      <c r="C597" s="176" t="s">
        <v>481</v>
      </c>
      <c r="D597" s="176" t="s">
        <v>2755</v>
      </c>
      <c r="E597" s="177">
        <v>5.0706451612903228E-2</v>
      </c>
      <c r="F597" s="177">
        <v>0.11665483870967741</v>
      </c>
      <c r="G597" s="177">
        <v>8.0525806451612909E-3</v>
      </c>
    </row>
    <row r="598" spans="1:7" hidden="1" outlineLevel="2">
      <c r="A598" s="176" t="s">
        <v>16</v>
      </c>
      <c r="B598" s="176" t="s">
        <v>635</v>
      </c>
      <c r="C598" s="176" t="s">
        <v>482</v>
      </c>
      <c r="D598" s="176" t="s">
        <v>2756</v>
      </c>
      <c r="E598" s="177">
        <v>8.0196774193548384E-2</v>
      </c>
      <c r="F598" s="177">
        <v>6.8351612903225806E-2</v>
      </c>
      <c r="G598" s="177">
        <v>1.7780967741935483E-2</v>
      </c>
    </row>
    <row r="599" spans="1:7" hidden="1" outlineLevel="2">
      <c r="A599" s="176" t="s">
        <v>16</v>
      </c>
      <c r="B599" s="176" t="s">
        <v>635</v>
      </c>
      <c r="C599" s="176" t="s">
        <v>483</v>
      </c>
      <c r="D599" s="176" t="s">
        <v>2757</v>
      </c>
      <c r="E599" s="177">
        <v>6.6816129032258066E-3</v>
      </c>
      <c r="F599" s="177">
        <v>1.5354516129032259E-2</v>
      </c>
      <c r="G599" s="177">
        <v>9.8087096774193542E-4</v>
      </c>
    </row>
    <row r="600" spans="1:7" hidden="1" outlineLevel="2">
      <c r="A600" s="176" t="s">
        <v>16</v>
      </c>
      <c r="B600" s="176" t="s">
        <v>635</v>
      </c>
      <c r="C600" s="176" t="s">
        <v>484</v>
      </c>
      <c r="D600" s="176" t="s">
        <v>2758</v>
      </c>
      <c r="E600" s="177">
        <v>2.4961290322580645E-4</v>
      </c>
      <c r="F600" s="177">
        <v>2.2230645161290324E-4</v>
      </c>
      <c r="G600" s="177">
        <v>6.1112903225806452E-5</v>
      </c>
    </row>
    <row r="601" spans="1:7" hidden="1" outlineLevel="2">
      <c r="A601" s="176" t="s">
        <v>16</v>
      </c>
      <c r="B601" s="176" t="s">
        <v>635</v>
      </c>
      <c r="C601" s="176" t="s">
        <v>485</v>
      </c>
      <c r="D601" s="176" t="s">
        <v>2759</v>
      </c>
      <c r="E601" s="177">
        <v>7.1209677419354842E-3</v>
      </c>
      <c r="F601" s="177">
        <v>1.4977096774193548E-2</v>
      </c>
      <c r="G601" s="177">
        <v>1.0658064516129032E-3</v>
      </c>
    </row>
    <row r="602" spans="1:7" hidden="1" outlineLevel="2">
      <c r="A602" s="176" t="s">
        <v>16</v>
      </c>
      <c r="B602" s="176" t="s">
        <v>635</v>
      </c>
      <c r="C602" s="176" t="s">
        <v>486</v>
      </c>
      <c r="D602" s="176" t="s">
        <v>2760</v>
      </c>
      <c r="E602" s="177">
        <v>1.9087741935483872E-3</v>
      </c>
      <c r="F602" s="177">
        <v>1.7506774193548388E-3</v>
      </c>
      <c r="G602" s="177">
        <v>4.6358064516129033E-4</v>
      </c>
    </row>
    <row r="603" spans="1:7" hidden="1" outlineLevel="2">
      <c r="A603" s="176" t="s">
        <v>16</v>
      </c>
      <c r="B603" s="176" t="s">
        <v>635</v>
      </c>
      <c r="C603" s="176" t="s">
        <v>487</v>
      </c>
      <c r="D603" s="176" t="s">
        <v>2761</v>
      </c>
      <c r="E603" s="177">
        <v>1.2275483870967741E-2</v>
      </c>
      <c r="F603" s="177">
        <v>1.5040967741935484E-2</v>
      </c>
      <c r="G603" s="177">
        <v>1.1591935483870968E-3</v>
      </c>
    </row>
    <row r="604" spans="1:7" hidden="1" outlineLevel="2">
      <c r="A604" s="176" t="s">
        <v>16</v>
      </c>
      <c r="B604" s="176" t="s">
        <v>635</v>
      </c>
      <c r="C604" s="176" t="s">
        <v>488</v>
      </c>
      <c r="D604" s="176" t="s">
        <v>2762</v>
      </c>
      <c r="E604" s="177">
        <v>2.9599354838709679E-3</v>
      </c>
      <c r="F604" s="177">
        <v>7.931612903225806E-3</v>
      </c>
      <c r="G604" s="177">
        <v>6.3083870967741936E-4</v>
      </c>
    </row>
    <row r="605" spans="1:7" hidden="1" outlineLevel="2">
      <c r="A605" s="176" t="s">
        <v>16</v>
      </c>
      <c r="B605" s="176" t="s">
        <v>635</v>
      </c>
      <c r="C605" s="176" t="s">
        <v>489</v>
      </c>
      <c r="D605" s="176" t="s">
        <v>2763</v>
      </c>
      <c r="E605" s="177">
        <v>3.0166774193548388E-3</v>
      </c>
      <c r="F605" s="177">
        <v>9.1358064516129031E-3</v>
      </c>
      <c r="G605" s="177">
        <v>7.306451612903226E-4</v>
      </c>
    </row>
    <row r="606" spans="1:7" hidden="1" outlineLevel="2">
      <c r="A606" s="176" t="s">
        <v>16</v>
      </c>
      <c r="B606" s="176" t="s">
        <v>635</v>
      </c>
      <c r="C606" s="176" t="s">
        <v>490</v>
      </c>
      <c r="D606" s="176" t="s">
        <v>2764</v>
      </c>
      <c r="E606" s="177">
        <v>3.2367741935483869E-4</v>
      </c>
      <c r="F606" s="177">
        <v>4.7170967741935488E-4</v>
      </c>
      <c r="G606" s="177">
        <v>8.4332258064516132E-5</v>
      </c>
    </row>
    <row r="607" spans="1:7" hidden="1" outlineLevel="2">
      <c r="A607" s="176" t="s">
        <v>16</v>
      </c>
      <c r="B607" s="176" t="s">
        <v>635</v>
      </c>
      <c r="C607" s="176" t="s">
        <v>491</v>
      </c>
      <c r="D607" s="176" t="s">
        <v>2765</v>
      </c>
      <c r="E607" s="177">
        <v>3.0485806451612904E-2</v>
      </c>
      <c r="F607" s="177">
        <v>5.4858064516129026E-2</v>
      </c>
      <c r="G607" s="177">
        <v>4.5058064516129035E-3</v>
      </c>
    </row>
    <row r="608" spans="1:7" hidden="1" outlineLevel="2">
      <c r="A608" s="176" t="s">
        <v>16</v>
      </c>
      <c r="B608" s="176" t="s">
        <v>635</v>
      </c>
      <c r="C608" s="176" t="s">
        <v>492</v>
      </c>
      <c r="D608" s="176" t="s">
        <v>2766</v>
      </c>
      <c r="E608" s="177">
        <v>4.4916129032258065E-3</v>
      </c>
      <c r="F608" s="177">
        <v>9.2574193548387099E-3</v>
      </c>
      <c r="G608" s="177">
        <v>7.4990322580645167E-4</v>
      </c>
    </row>
    <row r="609" spans="1:7" hidden="1" outlineLevel="2">
      <c r="A609" s="176" t="s">
        <v>16</v>
      </c>
      <c r="B609" s="176" t="s">
        <v>635</v>
      </c>
      <c r="C609" s="176" t="s">
        <v>493</v>
      </c>
      <c r="D609" s="176" t="s">
        <v>2767</v>
      </c>
      <c r="E609" s="177">
        <v>5.5709677419354838E-6</v>
      </c>
      <c r="F609" s="177">
        <v>9.1364516129032259E-6</v>
      </c>
      <c r="G609" s="177">
        <v>1.5060967741935483E-6</v>
      </c>
    </row>
    <row r="610" spans="1:7" hidden="1" outlineLevel="2">
      <c r="A610" s="176" t="s">
        <v>16</v>
      </c>
      <c r="B610" s="176" t="s">
        <v>635</v>
      </c>
      <c r="C610" s="176" t="s">
        <v>494</v>
      </c>
      <c r="D610" s="176" t="s">
        <v>2768</v>
      </c>
      <c r="E610" s="177">
        <v>0</v>
      </c>
      <c r="F610" s="177">
        <v>0</v>
      </c>
      <c r="G610" s="177">
        <v>0</v>
      </c>
    </row>
    <row r="611" spans="1:7" hidden="1" outlineLevel="2">
      <c r="A611" s="176" t="s">
        <v>16</v>
      </c>
      <c r="B611" s="176" t="s">
        <v>635</v>
      </c>
      <c r="C611" s="176" t="s">
        <v>495</v>
      </c>
      <c r="D611" s="176" t="s">
        <v>2769</v>
      </c>
      <c r="E611" s="177">
        <v>2.6440000000000002E-2</v>
      </c>
      <c r="F611" s="177">
        <v>5.2125806451612897E-2</v>
      </c>
      <c r="G611" s="177">
        <v>6.1919354838709684E-3</v>
      </c>
    </row>
    <row r="612" spans="1:7" hidden="1" outlineLevel="2">
      <c r="A612" s="176" t="s">
        <v>16</v>
      </c>
      <c r="B612" s="176" t="s">
        <v>635</v>
      </c>
      <c r="C612" s="176" t="s">
        <v>496</v>
      </c>
      <c r="D612" s="176" t="s">
        <v>2770</v>
      </c>
      <c r="E612" s="177">
        <v>5.5635483870967745E-3</v>
      </c>
      <c r="F612" s="177">
        <v>1.0352903225806452E-2</v>
      </c>
      <c r="G612" s="177">
        <v>1.3061935483870968E-3</v>
      </c>
    </row>
    <row r="613" spans="1:7" hidden="1" outlineLevel="2">
      <c r="A613" s="176" t="s">
        <v>16</v>
      </c>
      <c r="B613" s="176" t="s">
        <v>635</v>
      </c>
      <c r="C613" s="176" t="s">
        <v>497</v>
      </c>
      <c r="D613" s="176" t="s">
        <v>2771</v>
      </c>
      <c r="E613" s="177">
        <v>3.1543225806451615E-2</v>
      </c>
      <c r="F613" s="177">
        <v>7.7793548387096775E-2</v>
      </c>
      <c r="G613" s="177">
        <v>7.222258064516129E-3</v>
      </c>
    </row>
    <row r="614" spans="1:7" hidden="1" outlineLevel="2">
      <c r="A614" s="176" t="s">
        <v>16</v>
      </c>
      <c r="B614" s="176" t="s">
        <v>635</v>
      </c>
      <c r="C614" s="176" t="s">
        <v>498</v>
      </c>
      <c r="D614" s="176" t="s">
        <v>2772</v>
      </c>
      <c r="E614" s="177">
        <v>2.9564838709677417E-3</v>
      </c>
      <c r="F614" s="177">
        <v>7.2980645161290318E-3</v>
      </c>
      <c r="G614" s="177">
        <v>5.7951612903225805E-4</v>
      </c>
    </row>
    <row r="615" spans="1:7" hidden="1" outlineLevel="2">
      <c r="A615" s="176" t="s">
        <v>16</v>
      </c>
      <c r="B615" s="176" t="s">
        <v>635</v>
      </c>
      <c r="C615" s="176" t="s">
        <v>499</v>
      </c>
      <c r="D615" s="176" t="s">
        <v>2773</v>
      </c>
      <c r="E615" s="177">
        <v>1.1633870967741935E-4</v>
      </c>
      <c r="F615" s="177">
        <v>2.1157419354838711E-4</v>
      </c>
      <c r="G615" s="177">
        <v>2.6385161290322578E-5</v>
      </c>
    </row>
    <row r="616" spans="1:7" hidden="1" outlineLevel="2">
      <c r="A616" s="176" t="s">
        <v>16</v>
      </c>
      <c r="B616" s="176" t="s">
        <v>635</v>
      </c>
      <c r="C616" s="176" t="s">
        <v>500</v>
      </c>
      <c r="D616" s="176" t="s">
        <v>2774</v>
      </c>
      <c r="E616" s="177">
        <v>1.287E-5</v>
      </c>
      <c r="F616" s="177">
        <v>1.0505483870967742E-5</v>
      </c>
      <c r="G616" s="177">
        <v>1.605258064516129E-6</v>
      </c>
    </row>
    <row r="617" spans="1:7" hidden="1" outlineLevel="2">
      <c r="A617" s="176" t="s">
        <v>16</v>
      </c>
      <c r="B617" s="176" t="s">
        <v>635</v>
      </c>
      <c r="C617" s="176" t="s">
        <v>501</v>
      </c>
      <c r="D617" s="176" t="s">
        <v>2775</v>
      </c>
      <c r="E617" s="177">
        <v>0.26681935483870967</v>
      </c>
      <c r="F617" s="177">
        <v>0.52225806451612911</v>
      </c>
      <c r="G617" s="177">
        <v>4.8229032258064519E-2</v>
      </c>
    </row>
    <row r="618" spans="1:7" hidden="1" outlineLevel="2">
      <c r="A618" s="176" t="s">
        <v>16</v>
      </c>
      <c r="B618" s="176" t="s">
        <v>635</v>
      </c>
      <c r="C618" s="176" t="s">
        <v>502</v>
      </c>
      <c r="D618" s="176" t="s">
        <v>2776</v>
      </c>
      <c r="E618" s="177">
        <v>2.1737741935483869E-2</v>
      </c>
      <c r="F618" s="177">
        <v>5.4945161290322585E-2</v>
      </c>
      <c r="G618" s="177">
        <v>4.7432258064516132E-3</v>
      </c>
    </row>
    <row r="619" spans="1:7" hidden="1" outlineLevel="2">
      <c r="A619" s="176" t="s">
        <v>16</v>
      </c>
      <c r="B619" s="176" t="s">
        <v>635</v>
      </c>
      <c r="C619" s="176" t="s">
        <v>503</v>
      </c>
      <c r="D619" s="176" t="s">
        <v>2777</v>
      </c>
      <c r="E619" s="177">
        <v>1.902225806451613E-4</v>
      </c>
      <c r="F619" s="177">
        <v>2.7093225806451614E-4</v>
      </c>
      <c r="G619" s="177">
        <v>4.0254838709677417E-5</v>
      </c>
    </row>
    <row r="620" spans="1:7" hidden="1" outlineLevel="2">
      <c r="A620" s="176" t="s">
        <v>16</v>
      </c>
      <c r="B620" s="176" t="s">
        <v>635</v>
      </c>
      <c r="C620" s="176" t="s">
        <v>504</v>
      </c>
      <c r="D620" s="176" t="s">
        <v>2778</v>
      </c>
      <c r="E620" s="177">
        <v>4.6919354838709681E-5</v>
      </c>
      <c r="F620" s="177">
        <v>5.4683870967741937E-5</v>
      </c>
      <c r="G620" s="177">
        <v>7.1787096774193548E-6</v>
      </c>
    </row>
    <row r="621" spans="1:7" hidden="1" outlineLevel="2">
      <c r="A621" s="176" t="s">
        <v>16</v>
      </c>
      <c r="B621" s="176" t="s">
        <v>635</v>
      </c>
      <c r="C621" s="176" t="s">
        <v>505</v>
      </c>
      <c r="D621" s="176" t="s">
        <v>2779</v>
      </c>
      <c r="E621" s="177">
        <v>2.190548387096774E-3</v>
      </c>
      <c r="F621" s="177">
        <v>4.2983870967741936E-3</v>
      </c>
      <c r="G621" s="177">
        <v>5.3909677419354844E-4</v>
      </c>
    </row>
    <row r="622" spans="1:7" hidden="1" outlineLevel="2">
      <c r="A622" s="176" t="s">
        <v>16</v>
      </c>
      <c r="B622" s="176" t="s">
        <v>635</v>
      </c>
      <c r="C622" s="176" t="s">
        <v>506</v>
      </c>
      <c r="D622" s="176" t="s">
        <v>2780</v>
      </c>
      <c r="E622" s="177">
        <v>5.9825806451612904E-6</v>
      </c>
      <c r="F622" s="177">
        <v>1.0837419354838709E-5</v>
      </c>
      <c r="G622" s="177">
        <v>9.5251612903225803E-7</v>
      </c>
    </row>
    <row r="623" spans="1:7" hidden="1" outlineLevel="2">
      <c r="A623" s="176" t="s">
        <v>16</v>
      </c>
      <c r="B623" s="176" t="s">
        <v>635</v>
      </c>
      <c r="C623" s="176" t="s">
        <v>507</v>
      </c>
      <c r="D623" s="176" t="s">
        <v>2781</v>
      </c>
      <c r="E623" s="177">
        <v>2.6458709677419355E-3</v>
      </c>
      <c r="F623" s="177">
        <v>4.0564516129032255E-3</v>
      </c>
      <c r="G623" s="177">
        <v>4.5790322580645156E-4</v>
      </c>
    </row>
    <row r="624" spans="1:7" hidden="1" outlineLevel="2">
      <c r="A624" s="176" t="s">
        <v>16</v>
      </c>
      <c r="B624" s="176" t="s">
        <v>635</v>
      </c>
      <c r="C624" s="176" t="s">
        <v>508</v>
      </c>
      <c r="D624" s="176" t="s">
        <v>2782</v>
      </c>
      <c r="E624" s="177">
        <v>5.6019354838709682E-3</v>
      </c>
      <c r="F624" s="177">
        <v>1.1086451612903225E-2</v>
      </c>
      <c r="G624" s="177">
        <v>1.1090645161290324E-3</v>
      </c>
    </row>
    <row r="625" spans="1:7" hidden="1" outlineLevel="2">
      <c r="A625" s="176" t="s">
        <v>16</v>
      </c>
      <c r="B625" s="176" t="s">
        <v>635</v>
      </c>
      <c r="C625" s="176" t="s">
        <v>509</v>
      </c>
      <c r="D625" s="176" t="s">
        <v>2783</v>
      </c>
      <c r="E625" s="177">
        <v>2.7822903225806451E-3</v>
      </c>
      <c r="F625" s="177">
        <v>6.9964516129032255E-3</v>
      </c>
      <c r="G625" s="177">
        <v>6.4022580645161286E-4</v>
      </c>
    </row>
    <row r="626" spans="1:7" hidden="1" outlineLevel="2">
      <c r="A626" s="176" t="s">
        <v>16</v>
      </c>
      <c r="B626" s="176" t="s">
        <v>635</v>
      </c>
      <c r="C626" s="176" t="s">
        <v>510</v>
      </c>
      <c r="D626" s="176" t="s">
        <v>2784</v>
      </c>
      <c r="E626" s="177">
        <v>1.7283548387096774E-2</v>
      </c>
      <c r="F626" s="177">
        <v>3.5919354838709679E-2</v>
      </c>
      <c r="G626" s="177">
        <v>4.2558064516129033E-3</v>
      </c>
    </row>
    <row r="627" spans="1:7" hidden="1" outlineLevel="2">
      <c r="A627" s="176" t="s">
        <v>16</v>
      </c>
      <c r="B627" s="176" t="s">
        <v>635</v>
      </c>
      <c r="C627" s="176" t="s">
        <v>511</v>
      </c>
      <c r="D627" s="176" t="s">
        <v>2785</v>
      </c>
      <c r="E627" s="177">
        <v>4.1322580645161292E-3</v>
      </c>
      <c r="F627" s="177">
        <v>8.4754838709677413E-3</v>
      </c>
      <c r="G627" s="177">
        <v>9.5780645161290317E-4</v>
      </c>
    </row>
    <row r="628" spans="1:7" hidden="1" outlineLevel="2">
      <c r="A628" s="176" t="s">
        <v>16</v>
      </c>
      <c r="B628" s="176" t="s">
        <v>635</v>
      </c>
      <c r="C628" s="176" t="s">
        <v>512</v>
      </c>
      <c r="D628" s="176" t="s">
        <v>2786</v>
      </c>
      <c r="E628" s="177">
        <v>9.1070967741935481E-3</v>
      </c>
      <c r="F628" s="177">
        <v>1.9460645161290323E-2</v>
      </c>
      <c r="G628" s="177">
        <v>1.7410645161290322E-3</v>
      </c>
    </row>
    <row r="629" spans="1:7" hidden="1" outlineLevel="2">
      <c r="A629" s="176" t="s">
        <v>16</v>
      </c>
      <c r="B629" s="176" t="s">
        <v>635</v>
      </c>
      <c r="C629" s="176" t="s">
        <v>2787</v>
      </c>
      <c r="D629" s="176" t="s">
        <v>2788</v>
      </c>
      <c r="E629" s="177">
        <v>0</v>
      </c>
      <c r="F629" s="177">
        <v>0</v>
      </c>
      <c r="G629" s="177">
        <v>0</v>
      </c>
    </row>
    <row r="630" spans="1:7" hidden="1" outlineLevel="2">
      <c r="A630" s="176" t="s">
        <v>16</v>
      </c>
      <c r="B630" s="176" t="s">
        <v>635</v>
      </c>
      <c r="C630" s="176" t="s">
        <v>513</v>
      </c>
      <c r="D630" s="176" t="s">
        <v>2789</v>
      </c>
      <c r="E630" s="177">
        <v>1.300741935483871E-2</v>
      </c>
      <c r="F630" s="177">
        <v>1.0807419354838709E-2</v>
      </c>
      <c r="G630" s="177">
        <v>3.044774193548387E-3</v>
      </c>
    </row>
    <row r="631" spans="1:7" hidden="1" outlineLevel="2">
      <c r="A631" s="176" t="s">
        <v>16</v>
      </c>
      <c r="B631" s="176" t="s">
        <v>635</v>
      </c>
      <c r="C631" s="176" t="s">
        <v>514</v>
      </c>
      <c r="D631" s="176" t="s">
        <v>2790</v>
      </c>
      <c r="E631" s="177">
        <v>5.1190322580645163E-4</v>
      </c>
      <c r="F631" s="177">
        <v>1.1915806451612903E-3</v>
      </c>
      <c r="G631" s="177">
        <v>1.4182258064516129E-4</v>
      </c>
    </row>
    <row r="632" spans="1:7" hidden="1" outlineLevel="2">
      <c r="A632" s="176" t="s">
        <v>16</v>
      </c>
      <c r="B632" s="176" t="s">
        <v>635</v>
      </c>
      <c r="C632" s="176" t="s">
        <v>515</v>
      </c>
      <c r="D632" s="176" t="s">
        <v>2791</v>
      </c>
      <c r="E632" s="177">
        <v>3.9838709677419352E-4</v>
      </c>
      <c r="F632" s="177">
        <v>8.4777419354838709E-4</v>
      </c>
      <c r="G632" s="177">
        <v>7.7367741935483882E-5</v>
      </c>
    </row>
    <row r="633" spans="1:7" hidden="1" outlineLevel="2">
      <c r="A633" s="176" t="s">
        <v>16</v>
      </c>
      <c r="B633" s="176" t="s">
        <v>635</v>
      </c>
      <c r="C633" s="176" t="s">
        <v>2792</v>
      </c>
      <c r="D633" s="176" t="s">
        <v>2793</v>
      </c>
      <c r="E633" s="177">
        <v>0</v>
      </c>
      <c r="F633" s="177">
        <v>0</v>
      </c>
      <c r="G633" s="177">
        <v>0</v>
      </c>
    </row>
    <row r="634" spans="1:7" hidden="1" outlineLevel="2">
      <c r="A634" s="176" t="s">
        <v>16</v>
      </c>
      <c r="B634" s="176" t="s">
        <v>635</v>
      </c>
      <c r="C634" s="176" t="s">
        <v>516</v>
      </c>
      <c r="D634" s="176" t="s">
        <v>2794</v>
      </c>
      <c r="E634" s="177">
        <v>1.6874838709677418E-3</v>
      </c>
      <c r="F634" s="177">
        <v>3.9364516129032261E-3</v>
      </c>
      <c r="G634" s="177">
        <v>3.0308064516129028E-4</v>
      </c>
    </row>
    <row r="635" spans="1:7" hidden="1" outlineLevel="2">
      <c r="A635" s="176" t="s">
        <v>16</v>
      </c>
      <c r="B635" s="176" t="s">
        <v>635</v>
      </c>
      <c r="C635" s="176" t="s">
        <v>517</v>
      </c>
      <c r="D635" s="176" t="s">
        <v>2795</v>
      </c>
      <c r="E635" s="177">
        <v>4.2567741935483869E-5</v>
      </c>
      <c r="F635" s="177">
        <v>9.3903225806451606E-5</v>
      </c>
      <c r="G635" s="177">
        <v>6.8274193548387097E-6</v>
      </c>
    </row>
    <row r="636" spans="1:7" hidden="1" outlineLevel="2">
      <c r="A636" s="176" t="s">
        <v>16</v>
      </c>
      <c r="B636" s="176" t="s">
        <v>635</v>
      </c>
      <c r="C636" s="176" t="s">
        <v>2796</v>
      </c>
      <c r="D636" s="176" t="s">
        <v>2797</v>
      </c>
      <c r="E636" s="177">
        <v>0</v>
      </c>
      <c r="F636" s="177">
        <v>0</v>
      </c>
      <c r="G636" s="177">
        <v>0</v>
      </c>
    </row>
    <row r="637" spans="1:7" hidden="1" outlineLevel="2">
      <c r="A637" s="176" t="s">
        <v>16</v>
      </c>
      <c r="B637" s="176" t="s">
        <v>635</v>
      </c>
      <c r="C637" s="176" t="s">
        <v>528</v>
      </c>
      <c r="D637" s="176" t="s">
        <v>2798</v>
      </c>
      <c r="E637" s="177">
        <v>5.7648387096774197E-4</v>
      </c>
      <c r="F637" s="177">
        <v>2.1372903225806449E-3</v>
      </c>
      <c r="G637" s="177">
        <v>1.3377741935483871E-4</v>
      </c>
    </row>
    <row r="638" spans="1:7" hidden="1" outlineLevel="2">
      <c r="A638" s="176" t="s">
        <v>16</v>
      </c>
      <c r="B638" s="176" t="s">
        <v>635</v>
      </c>
      <c r="C638" s="176" t="s">
        <v>518</v>
      </c>
      <c r="D638" s="176" t="s">
        <v>2799</v>
      </c>
      <c r="E638" s="177">
        <v>0.21424193548387097</v>
      </c>
      <c r="F638" s="177">
        <v>8.8664516129032256E-3</v>
      </c>
      <c r="G638" s="177">
        <v>0.11345806451612903</v>
      </c>
    </row>
    <row r="639" spans="1:7" hidden="1" outlineLevel="2">
      <c r="A639" s="176" t="s">
        <v>16</v>
      </c>
      <c r="B639" s="176" t="s">
        <v>635</v>
      </c>
      <c r="C639" s="176" t="s">
        <v>519</v>
      </c>
      <c r="D639" s="176" t="s">
        <v>2800</v>
      </c>
      <c r="E639" s="177">
        <v>0.14299032258064515</v>
      </c>
      <c r="F639" s="177">
        <v>5.3800000000000002E-3</v>
      </c>
      <c r="G639" s="177">
        <v>4.4261290322580651E-2</v>
      </c>
    </row>
    <row r="640" spans="1:7" hidden="1" outlineLevel="2">
      <c r="A640" s="176" t="s">
        <v>16</v>
      </c>
      <c r="B640" s="176" t="s">
        <v>635</v>
      </c>
      <c r="C640" s="176" t="s">
        <v>520</v>
      </c>
      <c r="D640" s="176" t="s">
        <v>2801</v>
      </c>
      <c r="E640" s="177">
        <v>0.13329677419354838</v>
      </c>
      <c r="F640" s="177">
        <v>9.7832258064516134E-3</v>
      </c>
      <c r="G640" s="177">
        <v>1.0076451612903225E-2</v>
      </c>
    </row>
    <row r="641" spans="1:7" hidden="1" outlineLevel="2">
      <c r="A641" s="176" t="s">
        <v>16</v>
      </c>
      <c r="B641" s="176" t="s">
        <v>635</v>
      </c>
      <c r="C641" s="176" t="s">
        <v>521</v>
      </c>
      <c r="D641" s="176" t="s">
        <v>2802</v>
      </c>
      <c r="E641" s="177">
        <v>1.8213225806451613E-3</v>
      </c>
      <c r="F641" s="177">
        <v>9.3196774193548392E-3</v>
      </c>
      <c r="G641" s="177">
        <v>4.6777419354838707E-4</v>
      </c>
    </row>
    <row r="642" spans="1:7" hidden="1" outlineLevel="2">
      <c r="A642" s="176" t="s">
        <v>16</v>
      </c>
      <c r="B642" s="176" t="s">
        <v>635</v>
      </c>
      <c r="C642" s="176" t="s">
        <v>522</v>
      </c>
      <c r="D642" s="176" t="s">
        <v>2803</v>
      </c>
      <c r="E642" s="177">
        <v>1.8857096774193547E-5</v>
      </c>
      <c r="F642" s="177">
        <v>3.1036774193548387E-5</v>
      </c>
      <c r="G642" s="177">
        <v>6.1990322580645162E-6</v>
      </c>
    </row>
    <row r="643" spans="1:7" hidden="1" outlineLevel="2">
      <c r="A643" s="176" t="s">
        <v>16</v>
      </c>
      <c r="B643" s="176" t="s">
        <v>635</v>
      </c>
      <c r="C643" s="176" t="s">
        <v>523</v>
      </c>
      <c r="D643" s="176" t="s">
        <v>2804</v>
      </c>
      <c r="E643" s="177">
        <v>1.5800967741935483E-3</v>
      </c>
      <c r="F643" s="177">
        <v>2.1258387096774194E-3</v>
      </c>
      <c r="G643" s="177">
        <v>3.6641935483870967E-4</v>
      </c>
    </row>
    <row r="644" spans="1:7" hidden="1" outlineLevel="2">
      <c r="A644" s="176" t="s">
        <v>16</v>
      </c>
      <c r="B644" s="176" t="s">
        <v>635</v>
      </c>
      <c r="C644" s="176" t="s">
        <v>524</v>
      </c>
      <c r="D644" s="176" t="s">
        <v>2805</v>
      </c>
      <c r="E644" s="177">
        <v>2.6233870967741933E-3</v>
      </c>
      <c r="F644" s="177">
        <v>3.0575806451612905E-5</v>
      </c>
      <c r="G644" s="177">
        <v>1.0233548387096775E-4</v>
      </c>
    </row>
    <row r="645" spans="1:7" hidden="1" outlineLevel="2">
      <c r="A645" s="176" t="s">
        <v>16</v>
      </c>
      <c r="B645" s="176" t="s">
        <v>635</v>
      </c>
      <c r="C645" s="176" t="s">
        <v>525</v>
      </c>
      <c r="D645" s="176" t="s">
        <v>2806</v>
      </c>
      <c r="E645" s="177">
        <v>1.7786129032258066E-5</v>
      </c>
      <c r="F645" s="177">
        <v>3.361935483870968E-6</v>
      </c>
      <c r="G645" s="177">
        <v>9.379032258064516E-7</v>
      </c>
    </row>
    <row r="646" spans="1:7" outlineLevel="1" collapsed="1">
      <c r="A646" s="178" t="s">
        <v>2296</v>
      </c>
      <c r="B646" s="176"/>
      <c r="C646" s="176"/>
      <c r="D646" s="176"/>
      <c r="E646" s="177">
        <f>SUBTOTAL(9,E432:E645)</f>
        <v>32.23134877774195</v>
      </c>
      <c r="F646" s="177">
        <f>SUBTOTAL(9,F432:F645)</f>
        <v>2.2677502998967736</v>
      </c>
      <c r="G646" s="177">
        <f>SUBTOTAL(9,G432:G645)</f>
        <v>3.0354184279903218</v>
      </c>
    </row>
    <row r="647" spans="1:7" hidden="1" outlineLevel="2">
      <c r="A647" s="176" t="s">
        <v>17</v>
      </c>
      <c r="B647" s="176" t="s">
        <v>635</v>
      </c>
      <c r="C647" s="176" t="s">
        <v>320</v>
      </c>
      <c r="D647" s="176" t="s">
        <v>2588</v>
      </c>
      <c r="E647" s="177">
        <v>0.45812903225806451</v>
      </c>
      <c r="F647" s="177">
        <v>3.5725806451612904E-3</v>
      </c>
      <c r="G647" s="177">
        <v>0.53780645161290319</v>
      </c>
    </row>
    <row r="648" spans="1:7" hidden="1" outlineLevel="2">
      <c r="A648" s="176" t="s">
        <v>17</v>
      </c>
      <c r="B648" s="176" t="s">
        <v>635</v>
      </c>
      <c r="C648" s="176" t="s">
        <v>2589</v>
      </c>
      <c r="D648" s="176" t="s">
        <v>2590</v>
      </c>
      <c r="E648" s="177">
        <v>0</v>
      </c>
      <c r="F648" s="177">
        <v>0</v>
      </c>
      <c r="G648" s="177">
        <v>0</v>
      </c>
    </row>
    <row r="649" spans="1:7" hidden="1" outlineLevel="2">
      <c r="A649" s="176" t="s">
        <v>17</v>
      </c>
      <c r="B649" s="176" t="s">
        <v>635</v>
      </c>
      <c r="C649" s="176" t="s">
        <v>321</v>
      </c>
      <c r="D649" s="176" t="s">
        <v>2591</v>
      </c>
      <c r="E649" s="177">
        <v>0.6698064516129032</v>
      </c>
      <c r="F649" s="177">
        <v>5.0651612903225805E-3</v>
      </c>
      <c r="G649" s="177">
        <v>0.62435483870967745</v>
      </c>
    </row>
    <row r="650" spans="1:7" hidden="1" outlineLevel="2">
      <c r="A650" s="176" t="s">
        <v>17</v>
      </c>
      <c r="B650" s="176" t="s">
        <v>635</v>
      </c>
      <c r="C650" s="176" t="s">
        <v>322</v>
      </c>
      <c r="D650" s="176" t="s">
        <v>2592</v>
      </c>
      <c r="E650" s="177">
        <v>0.21409032258064517</v>
      </c>
      <c r="F650" s="177">
        <v>3.0883548387096774E-3</v>
      </c>
      <c r="G650" s="177">
        <v>1.2499677419354838E-2</v>
      </c>
    </row>
    <row r="651" spans="1:7" hidden="1" outlineLevel="2">
      <c r="A651" s="176" t="s">
        <v>17</v>
      </c>
      <c r="B651" s="176" t="s">
        <v>635</v>
      </c>
      <c r="C651" s="176" t="s">
        <v>323</v>
      </c>
      <c r="D651" s="176" t="s">
        <v>2593</v>
      </c>
      <c r="E651" s="177">
        <v>4.8709677419354842E-2</v>
      </c>
      <c r="F651" s="177">
        <v>2.8334516129032257E-4</v>
      </c>
      <c r="G651" s="177">
        <v>1.1754193548387096E-2</v>
      </c>
    </row>
    <row r="652" spans="1:7" hidden="1" outlineLevel="2">
      <c r="A652" s="176" t="s">
        <v>17</v>
      </c>
      <c r="B652" s="176" t="s">
        <v>635</v>
      </c>
      <c r="C652" s="176" t="s">
        <v>324</v>
      </c>
      <c r="D652" s="176" t="s">
        <v>2594</v>
      </c>
      <c r="E652" s="177">
        <v>1.8259354838709677E-3</v>
      </c>
      <c r="F652" s="177">
        <v>1.8925161290322582E-5</v>
      </c>
      <c r="G652" s="177">
        <v>4.2851612903225807E-4</v>
      </c>
    </row>
    <row r="653" spans="1:7" hidden="1" outlineLevel="2">
      <c r="A653" s="176" t="s">
        <v>17</v>
      </c>
      <c r="B653" s="176" t="s">
        <v>635</v>
      </c>
      <c r="C653" s="176" t="s">
        <v>325</v>
      </c>
      <c r="D653" s="176" t="s">
        <v>2595</v>
      </c>
      <c r="E653" s="177">
        <v>2.203225806451613E-3</v>
      </c>
      <c r="F653" s="177">
        <v>2.2663548387096776E-5</v>
      </c>
      <c r="G653" s="177">
        <v>5.0841935483870971E-4</v>
      </c>
    </row>
    <row r="654" spans="1:7" hidden="1" outlineLevel="2">
      <c r="A654" s="176" t="s">
        <v>17</v>
      </c>
      <c r="B654" s="176" t="s">
        <v>635</v>
      </c>
      <c r="C654" s="176" t="s">
        <v>326</v>
      </c>
      <c r="D654" s="176" t="s">
        <v>2596</v>
      </c>
      <c r="E654" s="177">
        <v>1.7278709677419356E-5</v>
      </c>
      <c r="F654" s="177">
        <v>1.7132903225806452E-7</v>
      </c>
      <c r="G654" s="177">
        <v>4.4487096774193556E-6</v>
      </c>
    </row>
    <row r="655" spans="1:7" hidden="1" outlineLevel="2">
      <c r="A655" s="176" t="s">
        <v>17</v>
      </c>
      <c r="B655" s="176" t="s">
        <v>635</v>
      </c>
      <c r="C655" s="176" t="s">
        <v>327</v>
      </c>
      <c r="D655" s="176" t="s">
        <v>2597</v>
      </c>
      <c r="E655" s="177">
        <v>0.12686129032258064</v>
      </c>
      <c r="F655" s="177">
        <v>7.4474193548387097E-4</v>
      </c>
      <c r="G655" s="177">
        <v>2.9655161290322578E-2</v>
      </c>
    </row>
    <row r="656" spans="1:7" hidden="1" outlineLevel="2">
      <c r="A656" s="176" t="s">
        <v>17</v>
      </c>
      <c r="B656" s="176" t="s">
        <v>635</v>
      </c>
      <c r="C656" s="176" t="s">
        <v>328</v>
      </c>
      <c r="D656" s="176" t="s">
        <v>2598</v>
      </c>
      <c r="E656" s="177">
        <v>4.4993548387096776E-4</v>
      </c>
      <c r="F656" s="177">
        <v>4.4612903225806455E-6</v>
      </c>
      <c r="G656" s="177">
        <v>1.0289354838709678E-4</v>
      </c>
    </row>
    <row r="657" spans="1:7" hidden="1" outlineLevel="2">
      <c r="A657" s="176" t="s">
        <v>17</v>
      </c>
      <c r="B657" s="176" t="s">
        <v>635</v>
      </c>
      <c r="C657" s="176" t="s">
        <v>329</v>
      </c>
      <c r="D657" s="176" t="s">
        <v>2599</v>
      </c>
      <c r="E657" s="177">
        <v>2.0018709677419356E-4</v>
      </c>
      <c r="F657" s="177">
        <v>1.9849677419354838E-6</v>
      </c>
      <c r="G657" s="177">
        <v>4.9103225806451615E-5</v>
      </c>
    </row>
    <row r="658" spans="1:7" hidden="1" outlineLevel="2">
      <c r="A658" s="176" t="s">
        <v>17</v>
      </c>
      <c r="B658" s="176" t="s">
        <v>635</v>
      </c>
      <c r="C658" s="176" t="s">
        <v>330</v>
      </c>
      <c r="D658" s="176" t="s">
        <v>2600</v>
      </c>
      <c r="E658" s="177">
        <v>1.5766451612903223E-5</v>
      </c>
      <c r="F658" s="177">
        <v>1.5633225806451613E-7</v>
      </c>
      <c r="G658" s="177">
        <v>3.7251612903225805E-6</v>
      </c>
    </row>
    <row r="659" spans="1:7" hidden="1" outlineLevel="2">
      <c r="A659" s="176" t="s">
        <v>17</v>
      </c>
      <c r="B659" s="176" t="s">
        <v>635</v>
      </c>
      <c r="C659" s="176" t="s">
        <v>331</v>
      </c>
      <c r="D659" s="176" t="s">
        <v>2601</v>
      </c>
      <c r="E659" s="177">
        <v>7.202258064516129E-3</v>
      </c>
      <c r="F659" s="177">
        <v>7.6641935483870964E-5</v>
      </c>
      <c r="G659" s="177">
        <v>2.5799354838709674E-3</v>
      </c>
    </row>
    <row r="660" spans="1:7" hidden="1" outlineLevel="2">
      <c r="A660" s="176" t="s">
        <v>17</v>
      </c>
      <c r="B660" s="176" t="s">
        <v>635</v>
      </c>
      <c r="C660" s="176" t="s">
        <v>332</v>
      </c>
      <c r="D660" s="176" t="s">
        <v>2602</v>
      </c>
      <c r="E660" s="177">
        <v>3.5435483870967746E-2</v>
      </c>
      <c r="F660" s="177">
        <v>3.8961290322580644E-4</v>
      </c>
      <c r="G660" s="177">
        <v>8.9058064516129038E-3</v>
      </c>
    </row>
    <row r="661" spans="1:7" hidden="1" outlineLevel="2">
      <c r="A661" s="176" t="s">
        <v>17</v>
      </c>
      <c r="B661" s="176" t="s">
        <v>635</v>
      </c>
      <c r="C661" s="176" t="s">
        <v>333</v>
      </c>
      <c r="D661" s="176" t="s">
        <v>2603</v>
      </c>
      <c r="E661" s="177">
        <v>6.2487096774193548E-2</v>
      </c>
      <c r="F661" s="177">
        <v>6.7083870967741936E-4</v>
      </c>
      <c r="G661" s="177">
        <v>2.4421935483870966E-2</v>
      </c>
    </row>
    <row r="662" spans="1:7" hidden="1" outlineLevel="2">
      <c r="A662" s="176" t="s">
        <v>17</v>
      </c>
      <c r="B662" s="176" t="s">
        <v>635</v>
      </c>
      <c r="C662" s="176" t="s">
        <v>334</v>
      </c>
      <c r="D662" s="176" t="s">
        <v>2604</v>
      </c>
      <c r="E662" s="177">
        <v>0.44622580645161292</v>
      </c>
      <c r="F662" s="177">
        <v>2.7111935483870968E-3</v>
      </c>
      <c r="G662" s="177">
        <v>0.12407741935483871</v>
      </c>
    </row>
    <row r="663" spans="1:7" hidden="1" outlineLevel="2">
      <c r="A663" s="176" t="s">
        <v>17</v>
      </c>
      <c r="B663" s="176" t="s">
        <v>635</v>
      </c>
      <c r="C663" s="176" t="s">
        <v>335</v>
      </c>
      <c r="D663" s="176" t="s">
        <v>2605</v>
      </c>
      <c r="E663" s="177">
        <v>0.12816774193548386</v>
      </c>
      <c r="F663" s="177">
        <v>1.5028064516129033E-3</v>
      </c>
      <c r="G663" s="177">
        <v>4.8680645161290323E-2</v>
      </c>
    </row>
    <row r="664" spans="1:7" hidden="1" outlineLevel="2">
      <c r="A664" s="176" t="s">
        <v>17</v>
      </c>
      <c r="B664" s="176" t="s">
        <v>635</v>
      </c>
      <c r="C664" s="176" t="s">
        <v>336</v>
      </c>
      <c r="D664" s="176" t="s">
        <v>2606</v>
      </c>
      <c r="E664" s="177">
        <v>0.38958064516129032</v>
      </c>
      <c r="F664" s="177">
        <v>3.8022580645161292E-3</v>
      </c>
      <c r="G664" s="177">
        <v>0.10191612903225807</v>
      </c>
    </row>
    <row r="665" spans="1:7" hidden="1" outlineLevel="2">
      <c r="A665" s="176" t="s">
        <v>17</v>
      </c>
      <c r="B665" s="176" t="s">
        <v>635</v>
      </c>
      <c r="C665" s="176" t="s">
        <v>337</v>
      </c>
      <c r="D665" s="176" t="s">
        <v>2607</v>
      </c>
      <c r="E665" s="177">
        <v>8.7374193548387102E-2</v>
      </c>
      <c r="F665" s="177">
        <v>9.6077419354838713E-4</v>
      </c>
      <c r="G665" s="177">
        <v>3.2541935483870965E-2</v>
      </c>
    </row>
    <row r="666" spans="1:7" hidden="1" outlineLevel="2">
      <c r="A666" s="176" t="s">
        <v>17</v>
      </c>
      <c r="B666" s="176" t="s">
        <v>635</v>
      </c>
      <c r="C666" s="176" t="s">
        <v>338</v>
      </c>
      <c r="D666" s="176" t="s">
        <v>2608</v>
      </c>
      <c r="E666" s="177">
        <v>0.43412903225806454</v>
      </c>
      <c r="F666" s="177">
        <v>3.5251612903225808E-3</v>
      </c>
      <c r="G666" s="177">
        <v>0.10063870967741936</v>
      </c>
    </row>
    <row r="667" spans="1:7" hidden="1" outlineLevel="2">
      <c r="A667" s="176" t="s">
        <v>17</v>
      </c>
      <c r="B667" s="176" t="s">
        <v>635</v>
      </c>
      <c r="C667" s="176" t="s">
        <v>339</v>
      </c>
      <c r="D667" s="176" t="s">
        <v>2609</v>
      </c>
      <c r="E667" s="177">
        <v>0</v>
      </c>
      <c r="F667" s="177">
        <v>0</v>
      </c>
      <c r="G667" s="177">
        <v>6.1558064516129031E-3</v>
      </c>
    </row>
    <row r="668" spans="1:7" hidden="1" outlineLevel="2">
      <c r="A668" s="176" t="s">
        <v>17</v>
      </c>
      <c r="B668" s="176" t="s">
        <v>635</v>
      </c>
      <c r="C668" s="176" t="s">
        <v>340</v>
      </c>
      <c r="D668" s="176" t="s">
        <v>2610</v>
      </c>
      <c r="E668" s="177">
        <v>0</v>
      </c>
      <c r="F668" s="177">
        <v>0</v>
      </c>
      <c r="G668" s="177">
        <v>9.1112903225806449E-4</v>
      </c>
    </row>
    <row r="669" spans="1:7" hidden="1" outlineLevel="2">
      <c r="A669" s="176" t="s">
        <v>17</v>
      </c>
      <c r="B669" s="176" t="s">
        <v>635</v>
      </c>
      <c r="C669" s="176" t="s">
        <v>341</v>
      </c>
      <c r="D669" s="176" t="s">
        <v>2611</v>
      </c>
      <c r="E669" s="177">
        <v>1.5388387096774194E-4</v>
      </c>
      <c r="F669" s="177">
        <v>1.6256129032258063E-6</v>
      </c>
      <c r="G669" s="177">
        <v>3.2661290322580644E-5</v>
      </c>
    </row>
    <row r="670" spans="1:7" hidden="1" outlineLevel="2">
      <c r="A670" s="176" t="s">
        <v>17</v>
      </c>
      <c r="B670" s="176" t="s">
        <v>635</v>
      </c>
      <c r="C670" s="176" t="s">
        <v>342</v>
      </c>
      <c r="D670" s="176" t="s">
        <v>2612</v>
      </c>
      <c r="E670" s="177">
        <v>6.529354838709677E-4</v>
      </c>
      <c r="F670" s="177">
        <v>7.9480645161290309E-6</v>
      </c>
      <c r="G670" s="177">
        <v>1.6940645161290323E-4</v>
      </c>
    </row>
    <row r="671" spans="1:7" hidden="1" outlineLevel="2">
      <c r="A671" s="176" t="s">
        <v>17</v>
      </c>
      <c r="B671" s="176" t="s">
        <v>635</v>
      </c>
      <c r="C671" s="176" t="s">
        <v>343</v>
      </c>
      <c r="D671" s="176" t="s">
        <v>2613</v>
      </c>
      <c r="E671" s="177">
        <v>6.6667741935483868E-3</v>
      </c>
      <c r="F671" s="177">
        <v>7.0219354838709671E-5</v>
      </c>
      <c r="G671" s="177">
        <v>1.9722903225806452E-3</v>
      </c>
    </row>
    <row r="672" spans="1:7" hidden="1" outlineLevel="2">
      <c r="A672" s="176" t="s">
        <v>17</v>
      </c>
      <c r="B672" s="176" t="s">
        <v>635</v>
      </c>
      <c r="C672" s="176" t="s">
        <v>344</v>
      </c>
      <c r="D672" s="176" t="s">
        <v>2614</v>
      </c>
      <c r="E672" s="177">
        <v>4.3587096774193548E-2</v>
      </c>
      <c r="F672" s="177">
        <v>4.7896774193548387E-4</v>
      </c>
      <c r="G672" s="177">
        <v>1.3743225806451612E-2</v>
      </c>
    </row>
    <row r="673" spans="1:7" hidden="1" outlineLevel="2">
      <c r="A673" s="176" t="s">
        <v>17</v>
      </c>
      <c r="B673" s="176" t="s">
        <v>635</v>
      </c>
      <c r="C673" s="176" t="s">
        <v>345</v>
      </c>
      <c r="D673" s="176" t="s">
        <v>2615</v>
      </c>
      <c r="E673" s="177">
        <v>1.8437096774193547E-5</v>
      </c>
      <c r="F673" s="177">
        <v>1.8281612903225806E-7</v>
      </c>
      <c r="G673" s="177">
        <v>5.0877419354838707E-6</v>
      </c>
    </row>
    <row r="674" spans="1:7" hidden="1" outlineLevel="2">
      <c r="A674" s="176" t="s">
        <v>17</v>
      </c>
      <c r="B674" s="176" t="s">
        <v>635</v>
      </c>
      <c r="C674" s="176" t="s">
        <v>346</v>
      </c>
      <c r="D674" s="176" t="s">
        <v>2616</v>
      </c>
      <c r="E674" s="177">
        <v>2.9010645161290321E-4</v>
      </c>
      <c r="F674" s="177">
        <v>2.8765483870967741E-6</v>
      </c>
      <c r="G674" s="177">
        <v>8.4058064516129039E-5</v>
      </c>
    </row>
    <row r="675" spans="1:7" hidden="1" outlineLevel="2">
      <c r="A675" s="176" t="s">
        <v>17</v>
      </c>
      <c r="B675" s="176" t="s">
        <v>635</v>
      </c>
      <c r="C675" s="176" t="s">
        <v>347</v>
      </c>
      <c r="D675" s="176" t="s">
        <v>2617</v>
      </c>
      <c r="E675" s="177">
        <v>1.2167419354838711E-2</v>
      </c>
      <c r="F675" s="177">
        <v>6.7670967741935477E-5</v>
      </c>
      <c r="G675" s="177">
        <v>3.0841935483870968E-3</v>
      </c>
    </row>
    <row r="676" spans="1:7" hidden="1" outlineLevel="2">
      <c r="A676" s="176" t="s">
        <v>17</v>
      </c>
      <c r="B676" s="176" t="s">
        <v>635</v>
      </c>
      <c r="C676" s="176" t="s">
        <v>348</v>
      </c>
      <c r="D676" s="176" t="s">
        <v>2618</v>
      </c>
      <c r="E676" s="177">
        <v>0.19937741935483871</v>
      </c>
      <c r="F676" s="177">
        <v>2.6216129032258064E-3</v>
      </c>
      <c r="G676" s="177">
        <v>2.297548387096774E-2</v>
      </c>
    </row>
    <row r="677" spans="1:7" hidden="1" outlineLevel="2">
      <c r="A677" s="176" t="s">
        <v>17</v>
      </c>
      <c r="B677" s="176" t="s">
        <v>635</v>
      </c>
      <c r="C677" s="176" t="s">
        <v>349</v>
      </c>
      <c r="D677" s="176" t="s">
        <v>2619</v>
      </c>
      <c r="E677" s="177">
        <v>2.2331612903225806</v>
      </c>
      <c r="F677" s="177">
        <v>2.3279999999999999E-2</v>
      </c>
      <c r="G677" s="177">
        <v>0.25415806451612905</v>
      </c>
    </row>
    <row r="678" spans="1:7" hidden="1" outlineLevel="2">
      <c r="A678" s="176" t="s">
        <v>17</v>
      </c>
      <c r="B678" s="176" t="s">
        <v>635</v>
      </c>
      <c r="C678" s="176" t="s">
        <v>350</v>
      </c>
      <c r="D678" s="176" t="s">
        <v>2620</v>
      </c>
      <c r="E678" s="177">
        <v>0.95106451612903231</v>
      </c>
      <c r="F678" s="177">
        <v>7.351935483870968E-3</v>
      </c>
      <c r="G678" s="177">
        <v>2.4324838709677419E-2</v>
      </c>
    </row>
    <row r="679" spans="1:7" hidden="1" outlineLevel="2">
      <c r="A679" s="176" t="s">
        <v>17</v>
      </c>
      <c r="B679" s="176" t="s">
        <v>635</v>
      </c>
      <c r="C679" s="176" t="s">
        <v>351</v>
      </c>
      <c r="D679" s="176" t="s">
        <v>2621</v>
      </c>
      <c r="E679" s="177">
        <v>0.28390322580645161</v>
      </c>
      <c r="F679" s="177">
        <v>2.9343548387096774E-3</v>
      </c>
      <c r="G679" s="177">
        <v>1.2858387096774193E-2</v>
      </c>
    </row>
    <row r="680" spans="1:7" hidden="1" outlineLevel="2">
      <c r="A680" s="176" t="s">
        <v>17</v>
      </c>
      <c r="B680" s="176" t="s">
        <v>635</v>
      </c>
      <c r="C680" s="176" t="s">
        <v>352</v>
      </c>
      <c r="D680" s="176" t="s">
        <v>2622</v>
      </c>
      <c r="E680" s="177">
        <v>2.8747096774193546E-2</v>
      </c>
      <c r="F680" s="177">
        <v>3.8745161290322581E-4</v>
      </c>
      <c r="G680" s="177">
        <v>8.5825806451612907E-4</v>
      </c>
    </row>
    <row r="681" spans="1:7" hidden="1" outlineLevel="2">
      <c r="A681" s="176" t="s">
        <v>17</v>
      </c>
      <c r="B681" s="176" t="s">
        <v>635</v>
      </c>
      <c r="C681" s="176" t="s">
        <v>353</v>
      </c>
      <c r="D681" s="176" t="s">
        <v>2623</v>
      </c>
      <c r="E681" s="177">
        <v>2.5023225806451613E-4</v>
      </c>
      <c r="F681" s="177">
        <v>2.6553870967741938E-6</v>
      </c>
      <c r="G681" s="177">
        <v>8.1835483870967743E-6</v>
      </c>
    </row>
    <row r="682" spans="1:7" hidden="1" outlineLevel="2">
      <c r="A682" s="176" t="s">
        <v>17</v>
      </c>
      <c r="B682" s="176" t="s">
        <v>635</v>
      </c>
      <c r="C682" s="176" t="s">
        <v>354</v>
      </c>
      <c r="D682" s="176" t="s">
        <v>2624</v>
      </c>
      <c r="E682" s="177">
        <v>5.2338709677419354E-2</v>
      </c>
      <c r="F682" s="177">
        <v>6.0909677419354841E-4</v>
      </c>
      <c r="G682" s="177">
        <v>3.0345806451612905E-3</v>
      </c>
    </row>
    <row r="683" spans="1:7" hidden="1" outlineLevel="2">
      <c r="A683" s="176" t="s">
        <v>17</v>
      </c>
      <c r="B683" s="176" t="s">
        <v>635</v>
      </c>
      <c r="C683" s="176" t="s">
        <v>355</v>
      </c>
      <c r="D683" s="176" t="s">
        <v>2625</v>
      </c>
      <c r="E683" s="177">
        <v>5.0580645161290322E-2</v>
      </c>
      <c r="F683" s="177">
        <v>5.6496774193548385E-4</v>
      </c>
      <c r="G683" s="177">
        <v>1.3693548387096774E-3</v>
      </c>
    </row>
    <row r="684" spans="1:7" hidden="1" outlineLevel="2">
      <c r="A684" s="176" t="s">
        <v>17</v>
      </c>
      <c r="B684" s="176" t="s">
        <v>635</v>
      </c>
      <c r="C684" s="176" t="s">
        <v>356</v>
      </c>
      <c r="D684" s="176" t="s">
        <v>2626</v>
      </c>
      <c r="E684" s="177">
        <v>0.11139354838709677</v>
      </c>
      <c r="F684" s="177">
        <v>1.2612258064516129E-3</v>
      </c>
      <c r="G684" s="177">
        <v>4.7883870967741935E-3</v>
      </c>
    </row>
    <row r="685" spans="1:7" hidden="1" outlineLevel="2">
      <c r="A685" s="176" t="s">
        <v>17</v>
      </c>
      <c r="B685" s="176" t="s">
        <v>635</v>
      </c>
      <c r="C685" s="176" t="s">
        <v>357</v>
      </c>
      <c r="D685" s="176" t="s">
        <v>2627</v>
      </c>
      <c r="E685" s="177">
        <v>4.6158064516129034E-2</v>
      </c>
      <c r="F685" s="177">
        <v>4.7741935483870972E-4</v>
      </c>
      <c r="G685" s="177">
        <v>1.712E-3</v>
      </c>
    </row>
    <row r="686" spans="1:7" hidden="1" outlineLevel="2">
      <c r="A686" s="176" t="s">
        <v>17</v>
      </c>
      <c r="B686" s="176" t="s">
        <v>635</v>
      </c>
      <c r="C686" s="176" t="s">
        <v>358</v>
      </c>
      <c r="D686" s="176" t="s">
        <v>2628</v>
      </c>
      <c r="E686" s="177">
        <v>2.2933870967741937E-3</v>
      </c>
      <c r="F686" s="177">
        <v>2.424483870967742E-5</v>
      </c>
      <c r="G686" s="177">
        <v>1.0089677419354839E-4</v>
      </c>
    </row>
    <row r="687" spans="1:7" hidden="1" outlineLevel="2">
      <c r="A687" s="176" t="s">
        <v>17</v>
      </c>
      <c r="B687" s="176" t="s">
        <v>635</v>
      </c>
      <c r="C687" s="176" t="s">
        <v>359</v>
      </c>
      <c r="D687" s="176" t="s">
        <v>2629</v>
      </c>
      <c r="E687" s="177">
        <v>8.5693548387096766E-2</v>
      </c>
      <c r="F687" s="177">
        <v>1.2137741935483871E-3</v>
      </c>
      <c r="G687" s="177">
        <v>3.210516129032258E-3</v>
      </c>
    </row>
    <row r="688" spans="1:7" hidden="1" outlineLevel="2">
      <c r="A688" s="176" t="s">
        <v>17</v>
      </c>
      <c r="B688" s="176" t="s">
        <v>635</v>
      </c>
      <c r="C688" s="176" t="s">
        <v>360</v>
      </c>
      <c r="D688" s="176" t="s">
        <v>2630</v>
      </c>
      <c r="E688" s="177">
        <v>2.6250322580645163E-2</v>
      </c>
      <c r="F688" s="177">
        <v>5.1735483870967737E-4</v>
      </c>
      <c r="G688" s="177">
        <v>1.9508064516129033E-3</v>
      </c>
    </row>
    <row r="689" spans="1:7" hidden="1" outlineLevel="2">
      <c r="A689" s="176" t="s">
        <v>17</v>
      </c>
      <c r="B689" s="176" t="s">
        <v>635</v>
      </c>
      <c r="C689" s="176" t="s">
        <v>361</v>
      </c>
      <c r="D689" s="176" t="s">
        <v>2631</v>
      </c>
      <c r="E689" s="177">
        <v>0.19825806451612904</v>
      </c>
      <c r="F689" s="177">
        <v>1.7107096774193549E-3</v>
      </c>
      <c r="G689" s="177">
        <v>4.8825806451612899E-3</v>
      </c>
    </row>
    <row r="690" spans="1:7" hidden="1" outlineLevel="2">
      <c r="A690" s="176" t="s">
        <v>17</v>
      </c>
      <c r="B690" s="176" t="s">
        <v>635</v>
      </c>
      <c r="C690" s="176" t="s">
        <v>362</v>
      </c>
      <c r="D690" s="176" t="s">
        <v>2632</v>
      </c>
      <c r="E690" s="177">
        <v>0.11005483870967743</v>
      </c>
      <c r="F690" s="177">
        <v>1.1626774193548386E-3</v>
      </c>
      <c r="G690" s="177">
        <v>6.2254838709677419E-3</v>
      </c>
    </row>
    <row r="691" spans="1:7" hidden="1" outlineLevel="2">
      <c r="A691" s="176" t="s">
        <v>17</v>
      </c>
      <c r="B691" s="176" t="s">
        <v>635</v>
      </c>
      <c r="C691" s="176" t="s">
        <v>363</v>
      </c>
      <c r="D691" s="176" t="s">
        <v>2633</v>
      </c>
      <c r="E691" s="177">
        <v>4.3054838709677421E-3</v>
      </c>
      <c r="F691" s="177">
        <v>2.2384516129032259E-4</v>
      </c>
      <c r="G691" s="177">
        <v>1.8540322580645161E-4</v>
      </c>
    </row>
    <row r="692" spans="1:7" hidden="1" outlineLevel="2">
      <c r="A692" s="176" t="s">
        <v>17</v>
      </c>
      <c r="B692" s="176" t="s">
        <v>635</v>
      </c>
      <c r="C692" s="176" t="s">
        <v>364</v>
      </c>
      <c r="D692" s="176" t="s">
        <v>2634</v>
      </c>
      <c r="E692" s="177">
        <v>1.2729354838709678E-2</v>
      </c>
      <c r="F692" s="177">
        <v>1.554193548387097E-4</v>
      </c>
      <c r="G692" s="177">
        <v>4.5325806451612899E-4</v>
      </c>
    </row>
    <row r="693" spans="1:7" hidden="1" outlineLevel="2">
      <c r="A693" s="176" t="s">
        <v>17</v>
      </c>
      <c r="B693" s="176" t="s">
        <v>635</v>
      </c>
      <c r="C693" s="176" t="s">
        <v>365</v>
      </c>
      <c r="D693" s="176" t="s">
        <v>2635</v>
      </c>
      <c r="E693" s="177">
        <v>4.7025806451612903E-3</v>
      </c>
      <c r="F693" s="177">
        <v>2.9953870967741933E-4</v>
      </c>
      <c r="G693" s="177">
        <v>2.1176774193548388E-4</v>
      </c>
    </row>
    <row r="694" spans="1:7" hidden="1" outlineLevel="2">
      <c r="A694" s="176" t="s">
        <v>17</v>
      </c>
      <c r="B694" s="176" t="s">
        <v>635</v>
      </c>
      <c r="C694" s="176" t="s">
        <v>366</v>
      </c>
      <c r="D694" s="176" t="s">
        <v>2636</v>
      </c>
      <c r="E694" s="177">
        <v>7.593870967741936E-3</v>
      </c>
      <c r="F694" s="177">
        <v>4.9432258064516135E-4</v>
      </c>
      <c r="G694" s="177">
        <v>3.2996774193548388E-4</v>
      </c>
    </row>
    <row r="695" spans="1:7" hidden="1" outlineLevel="2">
      <c r="A695" s="176" t="s">
        <v>17</v>
      </c>
      <c r="B695" s="176" t="s">
        <v>635</v>
      </c>
      <c r="C695" s="176" t="s">
        <v>367</v>
      </c>
      <c r="D695" s="176" t="s">
        <v>2637</v>
      </c>
      <c r="E695" s="177">
        <v>6.8387096774193551E-2</v>
      </c>
      <c r="F695" s="177">
        <v>6.7345161290322583E-4</v>
      </c>
      <c r="G695" s="177">
        <v>1.7583225806451614E-3</v>
      </c>
    </row>
    <row r="696" spans="1:7" hidden="1" outlineLevel="2">
      <c r="A696" s="176" t="s">
        <v>17</v>
      </c>
      <c r="B696" s="176" t="s">
        <v>635</v>
      </c>
      <c r="C696" s="176" t="s">
        <v>368</v>
      </c>
      <c r="D696" s="176" t="s">
        <v>2638</v>
      </c>
      <c r="E696" s="177">
        <v>3.3432258064516128E-2</v>
      </c>
      <c r="F696" s="177">
        <v>9.4677419354838711E-4</v>
      </c>
      <c r="G696" s="177">
        <v>1.1921290322580646E-3</v>
      </c>
    </row>
    <row r="697" spans="1:7" hidden="1" outlineLevel="2">
      <c r="A697" s="176" t="s">
        <v>17</v>
      </c>
      <c r="B697" s="176" t="s">
        <v>635</v>
      </c>
      <c r="C697" s="176" t="s">
        <v>369</v>
      </c>
      <c r="D697" s="176" t="s">
        <v>2639</v>
      </c>
      <c r="E697" s="177">
        <v>1.786774193548387E-2</v>
      </c>
      <c r="F697" s="177">
        <v>1.957193548387097E-4</v>
      </c>
      <c r="G697" s="177">
        <v>9.1835483870967747E-4</v>
      </c>
    </row>
    <row r="698" spans="1:7" hidden="1" outlineLevel="2">
      <c r="A698" s="176" t="s">
        <v>17</v>
      </c>
      <c r="B698" s="176" t="s">
        <v>635</v>
      </c>
      <c r="C698" s="176" t="s">
        <v>370</v>
      </c>
      <c r="D698" s="176" t="s">
        <v>2640</v>
      </c>
      <c r="E698" s="177">
        <v>5.2419354838709681E-3</v>
      </c>
      <c r="F698" s="177">
        <v>3.527741935483871E-4</v>
      </c>
      <c r="G698" s="177">
        <v>2.5190967741935485E-4</v>
      </c>
    </row>
    <row r="699" spans="1:7" hidden="1" outlineLevel="2">
      <c r="A699" s="176" t="s">
        <v>17</v>
      </c>
      <c r="B699" s="176" t="s">
        <v>635</v>
      </c>
      <c r="C699" s="176" t="s">
        <v>371</v>
      </c>
      <c r="D699" s="176" t="s">
        <v>2641</v>
      </c>
      <c r="E699" s="177">
        <v>2.1220645161290321E-2</v>
      </c>
      <c r="F699" s="177">
        <v>9.1354838709677426E-4</v>
      </c>
      <c r="G699" s="177">
        <v>9.0590322580645167E-4</v>
      </c>
    </row>
    <row r="700" spans="1:7" hidden="1" outlineLevel="2">
      <c r="A700" s="176" t="s">
        <v>17</v>
      </c>
      <c r="B700" s="176" t="s">
        <v>635</v>
      </c>
      <c r="C700" s="176" t="s">
        <v>372</v>
      </c>
      <c r="D700" s="176" t="s">
        <v>2642</v>
      </c>
      <c r="E700" s="177">
        <v>3.0978387096774192E-2</v>
      </c>
      <c r="F700" s="177">
        <v>1.994516129032258E-3</v>
      </c>
      <c r="G700" s="177">
        <v>1.3084516129032258E-3</v>
      </c>
    </row>
    <row r="701" spans="1:7" hidden="1" outlineLevel="2">
      <c r="A701" s="176" t="s">
        <v>17</v>
      </c>
      <c r="B701" s="176" t="s">
        <v>635</v>
      </c>
      <c r="C701" s="176" t="s">
        <v>373</v>
      </c>
      <c r="D701" s="176" t="s">
        <v>2643</v>
      </c>
      <c r="E701" s="177">
        <v>1.2233225806451612E-2</v>
      </c>
      <c r="F701" s="177">
        <v>2.7157096774193547E-4</v>
      </c>
      <c r="G701" s="177">
        <v>4.4509677419354838E-4</v>
      </c>
    </row>
    <row r="702" spans="1:7" hidden="1" outlineLevel="2">
      <c r="A702" s="176" t="s">
        <v>17</v>
      </c>
      <c r="B702" s="176" t="s">
        <v>635</v>
      </c>
      <c r="C702" s="176" t="s">
        <v>374</v>
      </c>
      <c r="D702" s="176" t="s">
        <v>2644</v>
      </c>
      <c r="E702" s="177">
        <v>3.4548387096774193E-2</v>
      </c>
      <c r="F702" s="177">
        <v>4.3745161290322584E-4</v>
      </c>
      <c r="G702" s="177">
        <v>2.0191290322580644E-3</v>
      </c>
    </row>
    <row r="703" spans="1:7" hidden="1" outlineLevel="2">
      <c r="A703" s="176" t="s">
        <v>17</v>
      </c>
      <c r="B703" s="176" t="s">
        <v>635</v>
      </c>
      <c r="C703" s="176" t="s">
        <v>375</v>
      </c>
      <c r="D703" s="176" t="s">
        <v>2645</v>
      </c>
      <c r="E703" s="177">
        <v>1.5347741935483872E-3</v>
      </c>
      <c r="F703" s="177">
        <v>5.8125806451612904E-5</v>
      </c>
      <c r="G703" s="177">
        <v>6.1377419354838715E-5</v>
      </c>
    </row>
    <row r="704" spans="1:7" hidden="1" outlineLevel="2">
      <c r="A704" s="176" t="s">
        <v>17</v>
      </c>
      <c r="B704" s="176" t="s">
        <v>635</v>
      </c>
      <c r="C704" s="176" t="s">
        <v>376</v>
      </c>
      <c r="D704" s="176" t="s">
        <v>2646</v>
      </c>
      <c r="E704" s="177">
        <v>1.7169354838709678E-3</v>
      </c>
      <c r="F704" s="177">
        <v>1.7491935483870966E-5</v>
      </c>
      <c r="G704" s="177">
        <v>5.4048387096774192E-5</v>
      </c>
    </row>
    <row r="705" spans="1:7" hidden="1" outlineLevel="2">
      <c r="A705" s="176" t="s">
        <v>17</v>
      </c>
      <c r="B705" s="176" t="s">
        <v>635</v>
      </c>
      <c r="C705" s="176" t="s">
        <v>377</v>
      </c>
      <c r="D705" s="176" t="s">
        <v>2647</v>
      </c>
      <c r="E705" s="177">
        <v>1.0126774193548386E-3</v>
      </c>
      <c r="F705" s="177">
        <v>6.9725806451612901E-5</v>
      </c>
      <c r="G705" s="177">
        <v>4.3209677419354836E-5</v>
      </c>
    </row>
    <row r="706" spans="1:7" hidden="1" outlineLevel="2">
      <c r="A706" s="176" t="s">
        <v>17</v>
      </c>
      <c r="B706" s="176" t="s">
        <v>635</v>
      </c>
      <c r="C706" s="176" t="s">
        <v>378</v>
      </c>
      <c r="D706" s="176" t="s">
        <v>2648</v>
      </c>
      <c r="E706" s="177">
        <v>1.8571612903225807</v>
      </c>
      <c r="F706" s="177">
        <v>1.785516129032258E-2</v>
      </c>
      <c r="G706" s="177">
        <v>0.22008709677419355</v>
      </c>
    </row>
    <row r="707" spans="1:7" hidden="1" outlineLevel="2">
      <c r="A707" s="176" t="s">
        <v>17</v>
      </c>
      <c r="B707" s="176" t="s">
        <v>635</v>
      </c>
      <c r="C707" s="176" t="s">
        <v>379</v>
      </c>
      <c r="D707" s="176" t="s">
        <v>2649</v>
      </c>
      <c r="E707" s="177">
        <v>1.0331290322580646</v>
      </c>
      <c r="F707" s="177">
        <v>1.3091935483870967E-2</v>
      </c>
      <c r="G707" s="177">
        <v>0.10296451612903226</v>
      </c>
    </row>
    <row r="708" spans="1:7" hidden="1" outlineLevel="2">
      <c r="A708" s="176" t="s">
        <v>17</v>
      </c>
      <c r="B708" s="176" t="s">
        <v>635</v>
      </c>
      <c r="C708" s="176" t="s">
        <v>380</v>
      </c>
      <c r="D708" s="176" t="s">
        <v>2650</v>
      </c>
      <c r="E708" s="177">
        <v>0.15582903225806452</v>
      </c>
      <c r="F708" s="177">
        <v>1.5009677419354839E-3</v>
      </c>
      <c r="G708" s="177">
        <v>1.8572580645161291E-2</v>
      </c>
    </row>
    <row r="709" spans="1:7" hidden="1" outlineLevel="2">
      <c r="A709" s="176" t="s">
        <v>17</v>
      </c>
      <c r="B709" s="176" t="s">
        <v>635</v>
      </c>
      <c r="C709" s="176" t="s">
        <v>381</v>
      </c>
      <c r="D709" s="176" t="s">
        <v>2651</v>
      </c>
      <c r="E709" s="177">
        <v>0.67719354838709678</v>
      </c>
      <c r="F709" s="177">
        <v>7.0767741935483866E-3</v>
      </c>
      <c r="G709" s="177">
        <v>6.1635483870967747E-2</v>
      </c>
    </row>
    <row r="710" spans="1:7" hidden="1" outlineLevel="2">
      <c r="A710" s="176" t="s">
        <v>17</v>
      </c>
      <c r="B710" s="176" t="s">
        <v>635</v>
      </c>
      <c r="C710" s="176" t="s">
        <v>382</v>
      </c>
      <c r="D710" s="176" t="s">
        <v>2652</v>
      </c>
      <c r="E710" s="177">
        <v>8.919354838709679E-3</v>
      </c>
      <c r="F710" s="177">
        <v>9.3751612903225816E-5</v>
      </c>
      <c r="G710" s="177">
        <v>1.1301612903225806E-3</v>
      </c>
    </row>
    <row r="711" spans="1:7" hidden="1" outlineLevel="2">
      <c r="A711" s="176" t="s">
        <v>17</v>
      </c>
      <c r="B711" s="176" t="s">
        <v>635</v>
      </c>
      <c r="C711" s="176" t="s">
        <v>383</v>
      </c>
      <c r="D711" s="176" t="s">
        <v>2653</v>
      </c>
      <c r="E711" s="177">
        <v>2.8188709677419356E-2</v>
      </c>
      <c r="F711" s="177">
        <v>3.145E-4</v>
      </c>
      <c r="G711" s="177">
        <v>2.1060967741935483E-3</v>
      </c>
    </row>
    <row r="712" spans="1:7" hidden="1" outlineLevel="2">
      <c r="A712" s="176" t="s">
        <v>17</v>
      </c>
      <c r="B712" s="176" t="s">
        <v>635</v>
      </c>
      <c r="C712" s="176" t="s">
        <v>384</v>
      </c>
      <c r="D712" s="176" t="s">
        <v>2654</v>
      </c>
      <c r="E712" s="177">
        <v>1.7006451612903227E-2</v>
      </c>
      <c r="F712" s="177">
        <v>1.7893225806451613E-4</v>
      </c>
      <c r="G712" s="177">
        <v>2.0924516129032255E-3</v>
      </c>
    </row>
    <row r="713" spans="1:7" hidden="1" outlineLevel="2">
      <c r="A713" s="176" t="s">
        <v>17</v>
      </c>
      <c r="B713" s="176" t="s">
        <v>635</v>
      </c>
      <c r="C713" s="176" t="s">
        <v>385</v>
      </c>
      <c r="D713" s="176" t="s">
        <v>2655</v>
      </c>
      <c r="E713" s="177">
        <v>1.1961290322580644</v>
      </c>
      <c r="F713" s="177">
        <v>1.6937741935483874E-2</v>
      </c>
      <c r="G713" s="177">
        <v>4.4990322580645163E-2</v>
      </c>
    </row>
    <row r="714" spans="1:7" hidden="1" outlineLevel="2">
      <c r="A714" s="176" t="s">
        <v>17</v>
      </c>
      <c r="B714" s="176" t="s">
        <v>635</v>
      </c>
      <c r="C714" s="176" t="s">
        <v>386</v>
      </c>
      <c r="D714" s="176" t="s">
        <v>2656</v>
      </c>
      <c r="E714" s="177">
        <v>0</v>
      </c>
      <c r="F714" s="177">
        <v>0</v>
      </c>
      <c r="G714" s="177">
        <v>1.1688709677419355E-2</v>
      </c>
    </row>
    <row r="715" spans="1:7" hidden="1" outlineLevel="2">
      <c r="A715" s="176" t="s">
        <v>17</v>
      </c>
      <c r="B715" s="176" t="s">
        <v>635</v>
      </c>
      <c r="C715" s="176" t="s">
        <v>387</v>
      </c>
      <c r="D715" s="176" t="s">
        <v>2657</v>
      </c>
      <c r="E715" s="177">
        <v>0</v>
      </c>
      <c r="F715" s="177">
        <v>0</v>
      </c>
      <c r="G715" s="177">
        <v>1.8203225806451614E-3</v>
      </c>
    </row>
    <row r="716" spans="1:7" hidden="1" outlineLevel="2">
      <c r="A716" s="176" t="s">
        <v>17</v>
      </c>
      <c r="B716" s="176" t="s">
        <v>635</v>
      </c>
      <c r="C716" s="176" t="s">
        <v>388</v>
      </c>
      <c r="D716" s="176" t="s">
        <v>2658</v>
      </c>
      <c r="E716" s="177">
        <v>0.36112903225806453</v>
      </c>
      <c r="F716" s="177">
        <v>3.8506451612903229E-3</v>
      </c>
      <c r="G716" s="177">
        <v>2.1974193548387099E-2</v>
      </c>
    </row>
    <row r="717" spans="1:7" hidden="1" outlineLevel="2">
      <c r="A717" s="176" t="s">
        <v>17</v>
      </c>
      <c r="B717" s="176" t="s">
        <v>635</v>
      </c>
      <c r="C717" s="176" t="s">
        <v>389</v>
      </c>
      <c r="D717" s="176" t="s">
        <v>2659</v>
      </c>
      <c r="E717" s="177">
        <v>0.15889677419354839</v>
      </c>
      <c r="F717" s="177">
        <v>1.6051290322580643E-3</v>
      </c>
      <c r="G717" s="177">
        <v>4.519032258064516E-3</v>
      </c>
    </row>
    <row r="718" spans="1:7" hidden="1" outlineLevel="2">
      <c r="A718" s="176" t="s">
        <v>17</v>
      </c>
      <c r="B718" s="176" t="s">
        <v>635</v>
      </c>
      <c r="C718" s="176" t="s">
        <v>390</v>
      </c>
      <c r="D718" s="176" t="s">
        <v>2660</v>
      </c>
      <c r="E718" s="177">
        <v>0.2055741935483871</v>
      </c>
      <c r="F718" s="177">
        <v>2.1636451612903223E-3</v>
      </c>
      <c r="G718" s="177">
        <v>7.4148387096774192E-3</v>
      </c>
    </row>
    <row r="719" spans="1:7" hidden="1" outlineLevel="2">
      <c r="A719" s="176" t="s">
        <v>17</v>
      </c>
      <c r="B719" s="176" t="s">
        <v>635</v>
      </c>
      <c r="C719" s="176" t="s">
        <v>391</v>
      </c>
      <c r="D719" s="176" t="s">
        <v>2661</v>
      </c>
      <c r="E719" s="177">
        <v>8.3635483870967739E-2</v>
      </c>
      <c r="F719" s="177">
        <v>8.351612903225806E-4</v>
      </c>
      <c r="G719" s="177">
        <v>7.5561290322580642E-3</v>
      </c>
    </row>
    <row r="720" spans="1:7" hidden="1" outlineLevel="2">
      <c r="A720" s="176" t="s">
        <v>17</v>
      </c>
      <c r="B720" s="176" t="s">
        <v>635</v>
      </c>
      <c r="C720" s="176" t="s">
        <v>392</v>
      </c>
      <c r="D720" s="176" t="s">
        <v>2662</v>
      </c>
      <c r="E720" s="177">
        <v>4.830967741935484</v>
      </c>
      <c r="F720" s="177">
        <v>5.1680645161290326E-2</v>
      </c>
      <c r="G720" s="177">
        <v>0.22778387096774194</v>
      </c>
    </row>
    <row r="721" spans="1:7" hidden="1" outlineLevel="2">
      <c r="A721" s="176" t="s">
        <v>17</v>
      </c>
      <c r="B721" s="176" t="s">
        <v>635</v>
      </c>
      <c r="C721" s="176" t="s">
        <v>393</v>
      </c>
      <c r="D721" s="176" t="s">
        <v>2663</v>
      </c>
      <c r="E721" s="177">
        <v>2.1602903225806451</v>
      </c>
      <c r="F721" s="177">
        <v>2.1814838709677417E-2</v>
      </c>
      <c r="G721" s="177">
        <v>5.7483870967741935E-2</v>
      </c>
    </row>
    <row r="722" spans="1:7" hidden="1" outlineLevel="2">
      <c r="A722" s="176" t="s">
        <v>17</v>
      </c>
      <c r="B722" s="176" t="s">
        <v>635</v>
      </c>
      <c r="C722" s="176" t="s">
        <v>394</v>
      </c>
      <c r="D722" s="176" t="s">
        <v>2664</v>
      </c>
      <c r="E722" s="177">
        <v>0.24031612903225805</v>
      </c>
      <c r="F722" s="177">
        <v>3.9603225806451618E-3</v>
      </c>
      <c r="G722" s="177">
        <v>6.5570967741935488E-3</v>
      </c>
    </row>
    <row r="723" spans="1:7" hidden="1" outlineLevel="2">
      <c r="A723" s="176" t="s">
        <v>17</v>
      </c>
      <c r="B723" s="176" t="s">
        <v>635</v>
      </c>
      <c r="C723" s="176" t="s">
        <v>395</v>
      </c>
      <c r="D723" s="176" t="s">
        <v>2665</v>
      </c>
      <c r="E723" s="177">
        <v>6.113225806451613</v>
      </c>
      <c r="F723" s="177">
        <v>6.5622580645161285E-2</v>
      </c>
      <c r="G723" s="177">
        <v>0.19969677419354839</v>
      </c>
    </row>
    <row r="724" spans="1:7" hidden="1" outlineLevel="2">
      <c r="A724" s="176" t="s">
        <v>17</v>
      </c>
      <c r="B724" s="176" t="s">
        <v>635</v>
      </c>
      <c r="C724" s="176" t="s">
        <v>396</v>
      </c>
      <c r="D724" s="176" t="s">
        <v>2666</v>
      </c>
      <c r="E724" s="177">
        <v>0.18859999999999999</v>
      </c>
      <c r="F724" s="177">
        <v>1.8584193548387097E-3</v>
      </c>
      <c r="G724" s="177">
        <v>1.2938387096774194E-2</v>
      </c>
    </row>
    <row r="725" spans="1:7" hidden="1" outlineLevel="2">
      <c r="A725" s="176" t="s">
        <v>17</v>
      </c>
      <c r="B725" s="176" t="s">
        <v>635</v>
      </c>
      <c r="C725" s="176" t="s">
        <v>397</v>
      </c>
      <c r="D725" s="176" t="s">
        <v>2667</v>
      </c>
      <c r="E725" s="177">
        <v>0.24150645161290321</v>
      </c>
      <c r="F725" s="177">
        <v>2.4057419354838712E-3</v>
      </c>
      <c r="G725" s="177">
        <v>1.6466129032258064E-2</v>
      </c>
    </row>
    <row r="726" spans="1:7" hidden="1" outlineLevel="2">
      <c r="A726" s="176" t="s">
        <v>17</v>
      </c>
      <c r="B726" s="176" t="s">
        <v>635</v>
      </c>
      <c r="C726" s="176" t="s">
        <v>398</v>
      </c>
      <c r="D726" s="176" t="s">
        <v>2668</v>
      </c>
      <c r="E726" s="177">
        <v>2.4760645161290324E-3</v>
      </c>
      <c r="F726" s="177">
        <v>2.4411612903225806E-5</v>
      </c>
      <c r="G726" s="177">
        <v>6.5058064516129038E-5</v>
      </c>
    </row>
    <row r="727" spans="1:7" hidden="1" outlineLevel="2">
      <c r="A727" s="176" t="s">
        <v>17</v>
      </c>
      <c r="B727" s="176" t="s">
        <v>635</v>
      </c>
      <c r="C727" s="176" t="s">
        <v>399</v>
      </c>
      <c r="D727" s="176" t="s">
        <v>2669</v>
      </c>
      <c r="E727" s="177">
        <v>3.957096774193548E-3</v>
      </c>
      <c r="F727" s="177">
        <v>1.4836451612903226E-4</v>
      </c>
      <c r="G727" s="177">
        <v>1.3120645161290322E-4</v>
      </c>
    </row>
    <row r="728" spans="1:7" hidden="1" outlineLevel="2">
      <c r="A728" s="176" t="s">
        <v>17</v>
      </c>
      <c r="B728" s="176" t="s">
        <v>635</v>
      </c>
      <c r="C728" s="176" t="s">
        <v>400</v>
      </c>
      <c r="D728" s="176" t="s">
        <v>2670</v>
      </c>
      <c r="E728" s="177">
        <v>2.9741612903225807E-5</v>
      </c>
      <c r="F728" s="177">
        <v>2.0829677419354839E-6</v>
      </c>
      <c r="G728" s="177">
        <v>1.6730967741935484E-6</v>
      </c>
    </row>
    <row r="729" spans="1:7" hidden="1" outlineLevel="2">
      <c r="A729" s="176" t="s">
        <v>17</v>
      </c>
      <c r="B729" s="176" t="s">
        <v>635</v>
      </c>
      <c r="C729" s="176" t="s">
        <v>401</v>
      </c>
      <c r="D729" s="176" t="s">
        <v>2671</v>
      </c>
      <c r="E729" s="177">
        <v>3.211967741935484E-3</v>
      </c>
      <c r="F729" s="177">
        <v>2.2493225806451613E-4</v>
      </c>
      <c r="G729" s="177">
        <v>2.1039677419354839E-4</v>
      </c>
    </row>
    <row r="730" spans="1:7" hidden="1" outlineLevel="2">
      <c r="A730" s="176" t="s">
        <v>17</v>
      </c>
      <c r="B730" s="176" t="s">
        <v>635</v>
      </c>
      <c r="C730" s="176" t="s">
        <v>402</v>
      </c>
      <c r="D730" s="176" t="s">
        <v>2672</v>
      </c>
      <c r="E730" s="177">
        <v>2.1589032258064514E-3</v>
      </c>
      <c r="F730" s="177">
        <v>2.2853548387096773E-5</v>
      </c>
      <c r="G730" s="177">
        <v>6.6958064516129044E-5</v>
      </c>
    </row>
    <row r="731" spans="1:7" hidden="1" outlineLevel="2">
      <c r="A731" s="176" t="s">
        <v>17</v>
      </c>
      <c r="B731" s="176" t="s">
        <v>635</v>
      </c>
      <c r="C731" s="176" t="s">
        <v>403</v>
      </c>
      <c r="D731" s="176" t="s">
        <v>2673</v>
      </c>
      <c r="E731" s="177">
        <v>2.0356774193548387E-2</v>
      </c>
      <c r="F731" s="177">
        <v>3.902903225806452E-4</v>
      </c>
      <c r="G731" s="177">
        <v>1.0403870967741937E-3</v>
      </c>
    </row>
    <row r="732" spans="1:7" hidden="1" outlineLevel="2">
      <c r="A732" s="176" t="s">
        <v>17</v>
      </c>
      <c r="B732" s="176" t="s">
        <v>635</v>
      </c>
      <c r="C732" s="176" t="s">
        <v>404</v>
      </c>
      <c r="D732" s="176" t="s">
        <v>2674</v>
      </c>
      <c r="E732" s="177">
        <v>6.7696774193548387E-2</v>
      </c>
      <c r="F732" s="177">
        <v>5.2029032258064521E-4</v>
      </c>
      <c r="G732" s="177">
        <v>2.6662580645161293E-3</v>
      </c>
    </row>
    <row r="733" spans="1:7" hidden="1" outlineLevel="2">
      <c r="A733" s="176" t="s">
        <v>17</v>
      </c>
      <c r="B733" s="176" t="s">
        <v>635</v>
      </c>
      <c r="C733" s="176" t="s">
        <v>405</v>
      </c>
      <c r="D733" s="176" t="s">
        <v>2675</v>
      </c>
      <c r="E733" s="177">
        <v>5.0970967741935484E-3</v>
      </c>
      <c r="F733" s="177">
        <v>3.5693548387096777E-4</v>
      </c>
      <c r="G733" s="177">
        <v>2.965032258064516E-4</v>
      </c>
    </row>
    <row r="734" spans="1:7" hidden="1" outlineLevel="2">
      <c r="A734" s="176" t="s">
        <v>17</v>
      </c>
      <c r="B734" s="176" t="s">
        <v>635</v>
      </c>
      <c r="C734" s="176" t="s">
        <v>406</v>
      </c>
      <c r="D734" s="176" t="s">
        <v>2676</v>
      </c>
      <c r="E734" s="177">
        <v>9.6561290322580637E-3</v>
      </c>
      <c r="F734" s="177">
        <v>4.2822580645161291E-4</v>
      </c>
      <c r="G734" s="177">
        <v>4.229354838709677E-4</v>
      </c>
    </row>
    <row r="735" spans="1:7" hidden="1" outlineLevel="2">
      <c r="A735" s="176" t="s">
        <v>17</v>
      </c>
      <c r="B735" s="176" t="s">
        <v>635</v>
      </c>
      <c r="C735" s="176" t="s">
        <v>407</v>
      </c>
      <c r="D735" s="176" t="s">
        <v>2677</v>
      </c>
      <c r="E735" s="177">
        <v>3.4619354838709678E-3</v>
      </c>
      <c r="F735" s="177">
        <v>1.9597096774193548E-4</v>
      </c>
      <c r="G735" s="177">
        <v>1.6114516129032259E-4</v>
      </c>
    </row>
    <row r="736" spans="1:7" hidden="1" outlineLevel="2">
      <c r="A736" s="176" t="s">
        <v>17</v>
      </c>
      <c r="B736" s="176" t="s">
        <v>635</v>
      </c>
      <c r="C736" s="176" t="s">
        <v>408</v>
      </c>
      <c r="D736" s="176" t="s">
        <v>2678</v>
      </c>
      <c r="E736" s="177">
        <v>1.9195806451612902</v>
      </c>
      <c r="F736" s="177">
        <v>2.0529354838709678E-2</v>
      </c>
      <c r="G736" s="177">
        <v>9.3280645161290324E-2</v>
      </c>
    </row>
    <row r="737" spans="1:7" hidden="1" outlineLevel="2">
      <c r="A737" s="176" t="s">
        <v>17</v>
      </c>
      <c r="B737" s="176" t="s">
        <v>635</v>
      </c>
      <c r="C737" s="176" t="s">
        <v>409</v>
      </c>
      <c r="D737" s="176" t="s">
        <v>2679</v>
      </c>
      <c r="E737" s="177">
        <v>0.37703225806451612</v>
      </c>
      <c r="F737" s="177">
        <v>5.3277419354838713E-3</v>
      </c>
      <c r="G737" s="177">
        <v>2.2489354838709678E-2</v>
      </c>
    </row>
    <row r="738" spans="1:7" hidden="1" outlineLevel="2">
      <c r="A738" s="176" t="s">
        <v>17</v>
      </c>
      <c r="B738" s="176" t="s">
        <v>635</v>
      </c>
      <c r="C738" s="176" t="s">
        <v>410</v>
      </c>
      <c r="D738" s="176" t="s">
        <v>2680</v>
      </c>
      <c r="E738" s="177">
        <v>0.1820516129032258</v>
      </c>
      <c r="F738" s="177">
        <v>3.0317741935483871E-3</v>
      </c>
      <c r="G738" s="177">
        <v>9.0303225806451625E-3</v>
      </c>
    </row>
    <row r="739" spans="1:7" hidden="1" outlineLevel="2">
      <c r="A739" s="176" t="s">
        <v>17</v>
      </c>
      <c r="B739" s="176" t="s">
        <v>635</v>
      </c>
      <c r="C739" s="176" t="s">
        <v>411</v>
      </c>
      <c r="D739" s="176" t="s">
        <v>2681</v>
      </c>
      <c r="E739" s="177">
        <v>0.47906451612903228</v>
      </c>
      <c r="F739" s="177">
        <v>5.8590322580645169E-3</v>
      </c>
      <c r="G739" s="177">
        <v>1.5249032258064515E-2</v>
      </c>
    </row>
    <row r="740" spans="1:7" hidden="1" outlineLevel="2">
      <c r="A740" s="176" t="s">
        <v>17</v>
      </c>
      <c r="B740" s="176" t="s">
        <v>635</v>
      </c>
      <c r="C740" s="176" t="s">
        <v>412</v>
      </c>
      <c r="D740" s="176" t="s">
        <v>2682</v>
      </c>
      <c r="E740" s="177">
        <v>0.7512903225806451</v>
      </c>
      <c r="F740" s="177">
        <v>8.4280645161290326E-3</v>
      </c>
      <c r="G740" s="177">
        <v>4.2348387096774194E-2</v>
      </c>
    </row>
    <row r="741" spans="1:7" hidden="1" outlineLevel="2">
      <c r="A741" s="176" t="s">
        <v>17</v>
      </c>
      <c r="B741" s="176" t="s">
        <v>635</v>
      </c>
      <c r="C741" s="176" t="s">
        <v>413</v>
      </c>
      <c r="D741" s="176" t="s">
        <v>2683</v>
      </c>
      <c r="E741" s="177">
        <v>3.6980645161290328E-2</v>
      </c>
      <c r="F741" s="177">
        <v>3.8264516129032255E-4</v>
      </c>
      <c r="G741" s="177">
        <v>1.3919354838709678E-3</v>
      </c>
    </row>
    <row r="742" spans="1:7" hidden="1" outlineLevel="2">
      <c r="A742" s="176" t="s">
        <v>17</v>
      </c>
      <c r="B742" s="176" t="s">
        <v>635</v>
      </c>
      <c r="C742" s="176" t="s">
        <v>414</v>
      </c>
      <c r="D742" s="176" t="s">
        <v>2684</v>
      </c>
      <c r="E742" s="177">
        <v>2.3265806451612903E-2</v>
      </c>
      <c r="F742" s="177">
        <v>2.4036129032258064E-4</v>
      </c>
      <c r="G742" s="177">
        <v>9.9764516129032259E-4</v>
      </c>
    </row>
    <row r="743" spans="1:7" hidden="1" outlineLevel="2">
      <c r="A743" s="176" t="s">
        <v>17</v>
      </c>
      <c r="B743" s="176" t="s">
        <v>635</v>
      </c>
      <c r="C743" s="176" t="s">
        <v>415</v>
      </c>
      <c r="D743" s="176" t="s">
        <v>2685</v>
      </c>
      <c r="E743" s="177">
        <v>1.9306129032258063E-4</v>
      </c>
      <c r="F743" s="177">
        <v>2.1880967741935481E-6</v>
      </c>
      <c r="G743" s="177">
        <v>1.1185161290322582E-5</v>
      </c>
    </row>
    <row r="744" spans="1:7" hidden="1" outlineLevel="2">
      <c r="A744" s="176" t="s">
        <v>17</v>
      </c>
      <c r="B744" s="176" t="s">
        <v>635</v>
      </c>
      <c r="C744" s="176" t="s">
        <v>416</v>
      </c>
      <c r="D744" s="176" t="s">
        <v>2686</v>
      </c>
      <c r="E744" s="177">
        <v>0</v>
      </c>
      <c r="F744" s="177">
        <v>0</v>
      </c>
      <c r="G744" s="177">
        <v>0</v>
      </c>
    </row>
    <row r="745" spans="1:7" hidden="1" outlineLevel="2">
      <c r="A745" s="176" t="s">
        <v>17</v>
      </c>
      <c r="B745" s="176" t="s">
        <v>635</v>
      </c>
      <c r="C745" s="176" t="s">
        <v>526</v>
      </c>
      <c r="D745" s="176" t="s">
        <v>2687</v>
      </c>
      <c r="E745" s="177">
        <v>8.6599999999999993E-3</v>
      </c>
      <c r="F745" s="177">
        <v>6.4038709677419355E-5</v>
      </c>
      <c r="G745" s="177">
        <v>1.9320322580645163E-4</v>
      </c>
    </row>
    <row r="746" spans="1:7" hidden="1" outlineLevel="2">
      <c r="A746" s="176" t="s">
        <v>17</v>
      </c>
      <c r="B746" s="176" t="s">
        <v>635</v>
      </c>
      <c r="C746" s="176" t="s">
        <v>417</v>
      </c>
      <c r="D746" s="176" t="s">
        <v>2688</v>
      </c>
      <c r="E746" s="177">
        <v>3.2935483870967742E-3</v>
      </c>
      <c r="F746" s="177">
        <v>7.2370967741935488E-4</v>
      </c>
      <c r="G746" s="177">
        <v>1.9919999999999999E-4</v>
      </c>
    </row>
    <row r="747" spans="1:7" hidden="1" outlineLevel="2">
      <c r="A747" s="176" t="s">
        <v>17</v>
      </c>
      <c r="B747" s="176" t="s">
        <v>635</v>
      </c>
      <c r="C747" s="176" t="s">
        <v>418</v>
      </c>
      <c r="D747" s="176" t="s">
        <v>2689</v>
      </c>
      <c r="E747" s="177">
        <v>9.7535483870967734E-4</v>
      </c>
      <c r="F747" s="177">
        <v>1.6479677419354839E-4</v>
      </c>
      <c r="G747" s="177">
        <v>4.5412903225806456E-5</v>
      </c>
    </row>
    <row r="748" spans="1:7" hidden="1" outlineLevel="2">
      <c r="A748" s="176" t="s">
        <v>17</v>
      </c>
      <c r="B748" s="176" t="s">
        <v>635</v>
      </c>
      <c r="C748" s="176" t="s">
        <v>419</v>
      </c>
      <c r="D748" s="176" t="s">
        <v>2690</v>
      </c>
      <c r="E748" s="177">
        <v>1.1658387096774192E-3</v>
      </c>
      <c r="F748" s="177">
        <v>1.5852903225806452E-4</v>
      </c>
      <c r="G748" s="177">
        <v>4.1516129032258064E-5</v>
      </c>
    </row>
    <row r="749" spans="1:7" hidden="1" outlineLevel="2">
      <c r="A749" s="176" t="s">
        <v>17</v>
      </c>
      <c r="B749" s="176" t="s">
        <v>635</v>
      </c>
      <c r="C749" s="176" t="s">
        <v>420</v>
      </c>
      <c r="D749" s="176" t="s">
        <v>2691</v>
      </c>
      <c r="E749" s="177">
        <v>3.439677419354839E-4</v>
      </c>
      <c r="F749" s="177">
        <v>6.8361290322580638E-5</v>
      </c>
      <c r="G749" s="177">
        <v>1.8962258064516129E-5</v>
      </c>
    </row>
    <row r="750" spans="1:7" hidden="1" outlineLevel="2">
      <c r="A750" s="176" t="s">
        <v>17</v>
      </c>
      <c r="B750" s="176" t="s">
        <v>635</v>
      </c>
      <c r="C750" s="176" t="s">
        <v>421</v>
      </c>
      <c r="D750" s="176" t="s">
        <v>2692</v>
      </c>
      <c r="E750" s="177">
        <v>1.5856774193548386E-4</v>
      </c>
      <c r="F750" s="177">
        <v>2.5172580645161288E-5</v>
      </c>
      <c r="G750" s="177">
        <v>6.888387096774193E-6</v>
      </c>
    </row>
    <row r="751" spans="1:7" hidden="1" outlineLevel="2">
      <c r="A751" s="176" t="s">
        <v>17</v>
      </c>
      <c r="B751" s="176" t="s">
        <v>635</v>
      </c>
      <c r="C751" s="176" t="s">
        <v>422</v>
      </c>
      <c r="D751" s="176" t="s">
        <v>2693</v>
      </c>
      <c r="E751" s="177">
        <v>3.1233548387096773E-3</v>
      </c>
      <c r="F751" s="177">
        <v>5.3416129032258066E-4</v>
      </c>
      <c r="G751" s="177">
        <v>1.4790967741935485E-4</v>
      </c>
    </row>
    <row r="752" spans="1:7" hidden="1" outlineLevel="2">
      <c r="A752" s="176" t="s">
        <v>17</v>
      </c>
      <c r="B752" s="176" t="s">
        <v>635</v>
      </c>
      <c r="C752" s="176" t="s">
        <v>423</v>
      </c>
      <c r="D752" s="176" t="s">
        <v>2694</v>
      </c>
      <c r="E752" s="177">
        <v>1.4723870967741934E-3</v>
      </c>
      <c r="F752" s="177">
        <v>3.2038064516129032E-4</v>
      </c>
      <c r="G752" s="177">
        <v>8.7816129032258064E-5</v>
      </c>
    </row>
    <row r="753" spans="1:7" hidden="1" outlineLevel="2">
      <c r="A753" s="176" t="s">
        <v>17</v>
      </c>
      <c r="B753" s="176" t="s">
        <v>635</v>
      </c>
      <c r="C753" s="176" t="s">
        <v>424</v>
      </c>
      <c r="D753" s="176" t="s">
        <v>2695</v>
      </c>
      <c r="E753" s="177">
        <v>1.3535483870967741E-3</v>
      </c>
      <c r="F753" s="177">
        <v>1.8203548387096775E-4</v>
      </c>
      <c r="G753" s="177">
        <v>4.276451612903226E-5</v>
      </c>
    </row>
    <row r="754" spans="1:7" hidden="1" outlineLevel="2">
      <c r="A754" s="176" t="s">
        <v>17</v>
      </c>
      <c r="B754" s="176" t="s">
        <v>635</v>
      </c>
      <c r="C754" s="176" t="s">
        <v>425</v>
      </c>
      <c r="D754" s="176" t="s">
        <v>2696</v>
      </c>
      <c r="E754" s="177">
        <v>1.4042903225806452E-3</v>
      </c>
      <c r="F754" s="177">
        <v>2.7814193548387101E-4</v>
      </c>
      <c r="G754" s="177">
        <v>7.7254838709677422E-5</v>
      </c>
    </row>
    <row r="755" spans="1:7" hidden="1" outlineLevel="2">
      <c r="A755" s="176" t="s">
        <v>17</v>
      </c>
      <c r="B755" s="176" t="s">
        <v>635</v>
      </c>
      <c r="C755" s="176" t="s">
        <v>426</v>
      </c>
      <c r="D755" s="176" t="s">
        <v>2697</v>
      </c>
      <c r="E755" s="177">
        <v>2.2344838709677418E-4</v>
      </c>
      <c r="F755" s="177">
        <v>4.3648387096774197E-5</v>
      </c>
      <c r="G755" s="177">
        <v>1.2136451612903226E-5</v>
      </c>
    </row>
    <row r="756" spans="1:7" hidden="1" outlineLevel="2">
      <c r="A756" s="176" t="s">
        <v>17</v>
      </c>
      <c r="B756" s="176" t="s">
        <v>635</v>
      </c>
      <c r="C756" s="176" t="s">
        <v>427</v>
      </c>
      <c r="D756" s="176" t="s">
        <v>2698</v>
      </c>
      <c r="E756" s="177">
        <v>2.1933870967741935E-3</v>
      </c>
      <c r="F756" s="177">
        <v>3.8903225806451614E-4</v>
      </c>
      <c r="G756" s="177">
        <v>1.0848387096774194E-4</v>
      </c>
    </row>
    <row r="757" spans="1:7" hidden="1" outlineLevel="2">
      <c r="A757" s="176" t="s">
        <v>17</v>
      </c>
      <c r="B757" s="176" t="s">
        <v>635</v>
      </c>
      <c r="C757" s="176" t="s">
        <v>428</v>
      </c>
      <c r="D757" s="176" t="s">
        <v>2699</v>
      </c>
      <c r="E757" s="177">
        <v>4.4590322580645159E-3</v>
      </c>
      <c r="F757" s="177">
        <v>6.4745161290322574E-4</v>
      </c>
      <c r="G757" s="177">
        <v>1.790290322580645E-4</v>
      </c>
    </row>
    <row r="758" spans="1:7" hidden="1" outlineLevel="2">
      <c r="A758" s="176" t="s">
        <v>17</v>
      </c>
      <c r="B758" s="176" t="s">
        <v>635</v>
      </c>
      <c r="C758" s="176" t="s">
        <v>429</v>
      </c>
      <c r="D758" s="176" t="s">
        <v>2700</v>
      </c>
      <c r="E758" s="177">
        <v>3.8935483870967746E-4</v>
      </c>
      <c r="F758" s="177">
        <v>5.000322580645161E-5</v>
      </c>
      <c r="G758" s="177">
        <v>1.3420645161290323E-5</v>
      </c>
    </row>
    <row r="759" spans="1:7" hidden="1" outlineLevel="2">
      <c r="A759" s="176" t="s">
        <v>17</v>
      </c>
      <c r="B759" s="176" t="s">
        <v>635</v>
      </c>
      <c r="C759" s="176" t="s">
        <v>430</v>
      </c>
      <c r="D759" s="176" t="s">
        <v>2701</v>
      </c>
      <c r="E759" s="177">
        <v>4.8693548387096774E-3</v>
      </c>
      <c r="F759" s="177">
        <v>9.2412903225806448E-4</v>
      </c>
      <c r="G759" s="177">
        <v>2.560225806451613E-4</v>
      </c>
    </row>
    <row r="760" spans="1:7" hidden="1" outlineLevel="2">
      <c r="A760" s="176" t="s">
        <v>17</v>
      </c>
      <c r="B760" s="176" t="s">
        <v>635</v>
      </c>
      <c r="C760" s="176" t="s">
        <v>431</v>
      </c>
      <c r="D760" s="176" t="s">
        <v>2702</v>
      </c>
      <c r="E760" s="177">
        <v>2.1713225806451611E-3</v>
      </c>
      <c r="F760" s="177">
        <v>4.4061290322580643E-4</v>
      </c>
      <c r="G760" s="177">
        <v>1.2203225806451613E-4</v>
      </c>
    </row>
    <row r="761" spans="1:7" hidden="1" outlineLevel="2">
      <c r="A761" s="176" t="s">
        <v>17</v>
      </c>
      <c r="B761" s="176" t="s">
        <v>635</v>
      </c>
      <c r="C761" s="176" t="s">
        <v>432</v>
      </c>
      <c r="D761" s="176" t="s">
        <v>2703</v>
      </c>
      <c r="E761" s="177">
        <v>1.0092903225806452E-2</v>
      </c>
      <c r="F761" s="177">
        <v>2.0022258064516128E-3</v>
      </c>
      <c r="G761" s="177">
        <v>5.53E-4</v>
      </c>
    </row>
    <row r="762" spans="1:7" hidden="1" outlineLevel="2">
      <c r="A762" s="176" t="s">
        <v>17</v>
      </c>
      <c r="B762" s="176" t="s">
        <v>635</v>
      </c>
      <c r="C762" s="176" t="s">
        <v>433</v>
      </c>
      <c r="D762" s="176" t="s">
        <v>2704</v>
      </c>
      <c r="E762" s="177">
        <v>0.6796451612903226</v>
      </c>
      <c r="F762" s="177">
        <v>9.8764516129032268E-2</v>
      </c>
      <c r="G762" s="177">
        <v>2.7265806451612903E-2</v>
      </c>
    </row>
    <row r="763" spans="1:7" hidden="1" outlineLevel="2">
      <c r="A763" s="176" t="s">
        <v>17</v>
      </c>
      <c r="B763" s="176" t="s">
        <v>635</v>
      </c>
      <c r="C763" s="176" t="s">
        <v>434</v>
      </c>
      <c r="D763" s="176" t="s">
        <v>2705</v>
      </c>
      <c r="E763" s="177">
        <v>3.3509677419354838E-3</v>
      </c>
      <c r="F763" s="177">
        <v>4.7996774193548384E-4</v>
      </c>
      <c r="G763" s="177">
        <v>1.217258064516129E-4</v>
      </c>
    </row>
    <row r="764" spans="1:7" hidden="1" outlineLevel="2">
      <c r="A764" s="176" t="s">
        <v>17</v>
      </c>
      <c r="B764" s="176" t="s">
        <v>635</v>
      </c>
      <c r="C764" s="176" t="s">
        <v>435</v>
      </c>
      <c r="D764" s="176" t="s">
        <v>2706</v>
      </c>
      <c r="E764" s="177">
        <v>1.339483870967742E-3</v>
      </c>
      <c r="F764" s="177">
        <v>1.8056129032258063E-4</v>
      </c>
      <c r="G764" s="177">
        <v>4.8383870967741933E-5</v>
      </c>
    </row>
    <row r="765" spans="1:7" hidden="1" outlineLevel="2">
      <c r="A765" s="176" t="s">
        <v>17</v>
      </c>
      <c r="B765" s="176" t="s">
        <v>635</v>
      </c>
      <c r="C765" s="176" t="s">
        <v>436</v>
      </c>
      <c r="D765" s="176" t="s">
        <v>2707</v>
      </c>
      <c r="E765" s="177">
        <v>5.369354838709677E-4</v>
      </c>
      <c r="F765" s="177">
        <v>1.0451290322580645E-4</v>
      </c>
      <c r="G765" s="177">
        <v>2.9001935483870969E-5</v>
      </c>
    </row>
    <row r="766" spans="1:7" hidden="1" outlineLevel="2">
      <c r="A766" s="176" t="s">
        <v>17</v>
      </c>
      <c r="B766" s="176" t="s">
        <v>635</v>
      </c>
      <c r="C766" s="176" t="s">
        <v>437</v>
      </c>
      <c r="D766" s="176" t="s">
        <v>2708</v>
      </c>
      <c r="E766" s="177">
        <v>1.2906774193548387E-3</v>
      </c>
      <c r="F766" s="177">
        <v>1.7621935483870969E-4</v>
      </c>
      <c r="G766" s="177">
        <v>3.7599999999999999E-5</v>
      </c>
    </row>
    <row r="767" spans="1:7" hidden="1" outlineLevel="2">
      <c r="A767" s="176" t="s">
        <v>17</v>
      </c>
      <c r="B767" s="176" t="s">
        <v>635</v>
      </c>
      <c r="C767" s="176" t="s">
        <v>438</v>
      </c>
      <c r="D767" s="176" t="s">
        <v>2709</v>
      </c>
      <c r="E767" s="177">
        <v>1.617225806451613E-2</v>
      </c>
      <c r="F767" s="177">
        <v>2.2030645161290321E-3</v>
      </c>
      <c r="G767" s="177">
        <v>5.9848387096774196E-4</v>
      </c>
    </row>
    <row r="768" spans="1:7" hidden="1" outlineLevel="2">
      <c r="A768" s="176" t="s">
        <v>17</v>
      </c>
      <c r="B768" s="176" t="s">
        <v>635</v>
      </c>
      <c r="C768" s="176" t="s">
        <v>439</v>
      </c>
      <c r="D768" s="176" t="s">
        <v>2710</v>
      </c>
      <c r="E768" s="177">
        <v>2.1616774193548385E-5</v>
      </c>
      <c r="F768" s="177">
        <v>4.786451612903226E-6</v>
      </c>
      <c r="G768" s="177">
        <v>1.3230000000000001E-6</v>
      </c>
    </row>
    <row r="769" spans="1:7" hidden="1" outlineLevel="2">
      <c r="A769" s="176" t="s">
        <v>17</v>
      </c>
      <c r="B769" s="176" t="s">
        <v>635</v>
      </c>
      <c r="C769" s="176" t="s">
        <v>440</v>
      </c>
      <c r="D769" s="176" t="s">
        <v>2711</v>
      </c>
      <c r="E769" s="177">
        <v>1.7120322580645161E-5</v>
      </c>
      <c r="F769" s="177">
        <v>2.2103225806451613E-6</v>
      </c>
      <c r="G769" s="177">
        <v>6.0045161290322588E-7</v>
      </c>
    </row>
    <row r="770" spans="1:7" hidden="1" outlineLevel="2">
      <c r="A770" s="176" t="s">
        <v>17</v>
      </c>
      <c r="B770" s="176" t="s">
        <v>635</v>
      </c>
      <c r="C770" s="176" t="s">
        <v>441</v>
      </c>
      <c r="D770" s="176" t="s">
        <v>2712</v>
      </c>
      <c r="E770" s="177">
        <v>3.3570967741935485E-2</v>
      </c>
      <c r="F770" s="177">
        <v>9.9322580645161297E-3</v>
      </c>
      <c r="G770" s="177">
        <v>2.0526129032258063E-3</v>
      </c>
    </row>
    <row r="771" spans="1:7" hidden="1" outlineLevel="2">
      <c r="A771" s="176" t="s">
        <v>17</v>
      </c>
      <c r="B771" s="176" t="s">
        <v>635</v>
      </c>
      <c r="C771" s="176" t="s">
        <v>442</v>
      </c>
      <c r="D771" s="176" t="s">
        <v>2713</v>
      </c>
      <c r="E771" s="177">
        <v>6.8122580645161293E-3</v>
      </c>
      <c r="F771" s="177">
        <v>1.7341935483870968E-3</v>
      </c>
      <c r="G771" s="177">
        <v>3.5809677419354838E-4</v>
      </c>
    </row>
    <row r="772" spans="1:7" hidden="1" outlineLevel="2">
      <c r="A772" s="176" t="s">
        <v>17</v>
      </c>
      <c r="B772" s="176" t="s">
        <v>635</v>
      </c>
      <c r="C772" s="176" t="s">
        <v>443</v>
      </c>
      <c r="D772" s="176" t="s">
        <v>2714</v>
      </c>
      <c r="E772" s="177">
        <v>7.4438709677419352E-3</v>
      </c>
      <c r="F772" s="177">
        <v>1.680225806451613E-3</v>
      </c>
      <c r="G772" s="177">
        <v>3.4699999999999998E-4</v>
      </c>
    </row>
    <row r="773" spans="1:7" hidden="1" outlineLevel="2">
      <c r="A773" s="176" t="s">
        <v>17</v>
      </c>
      <c r="B773" s="176" t="s">
        <v>635</v>
      </c>
      <c r="C773" s="176" t="s">
        <v>444</v>
      </c>
      <c r="D773" s="176" t="s">
        <v>2715</v>
      </c>
      <c r="E773" s="177">
        <v>1.3132580645161292E-2</v>
      </c>
      <c r="F773" s="177">
        <v>2.2263870967741935E-3</v>
      </c>
      <c r="G773" s="177">
        <v>6.1687096774193557E-4</v>
      </c>
    </row>
    <row r="774" spans="1:7" hidden="1" outlineLevel="2">
      <c r="A774" s="176" t="s">
        <v>17</v>
      </c>
      <c r="B774" s="176" t="s">
        <v>635</v>
      </c>
      <c r="C774" s="176" t="s">
        <v>445</v>
      </c>
      <c r="D774" s="176" t="s">
        <v>2716</v>
      </c>
      <c r="E774" s="177">
        <v>2.0009999999999998E-4</v>
      </c>
      <c r="F774" s="177">
        <v>3.935806451612903E-5</v>
      </c>
      <c r="G774" s="177">
        <v>1.0806129032258065E-5</v>
      </c>
    </row>
    <row r="775" spans="1:7" hidden="1" outlineLevel="2">
      <c r="A775" s="176" t="s">
        <v>17</v>
      </c>
      <c r="B775" s="176" t="s">
        <v>635</v>
      </c>
      <c r="C775" s="176" t="s">
        <v>446</v>
      </c>
      <c r="D775" s="176" t="s">
        <v>2717</v>
      </c>
      <c r="E775" s="177">
        <v>9.9529032258064508E-5</v>
      </c>
      <c r="F775" s="177">
        <v>2.0661290322580647E-5</v>
      </c>
      <c r="G775" s="177">
        <v>4.1441935483870966E-6</v>
      </c>
    </row>
    <row r="776" spans="1:7" hidden="1" outlineLevel="2">
      <c r="A776" s="176" t="s">
        <v>17</v>
      </c>
      <c r="B776" s="176" t="s">
        <v>635</v>
      </c>
      <c r="C776" s="176" t="s">
        <v>447</v>
      </c>
      <c r="D776" s="176" t="s">
        <v>2718</v>
      </c>
      <c r="E776" s="177">
        <v>0</v>
      </c>
      <c r="F776" s="177">
        <v>0</v>
      </c>
      <c r="G776" s="177">
        <v>0</v>
      </c>
    </row>
    <row r="777" spans="1:7" hidden="1" outlineLevel="2">
      <c r="A777" s="176" t="s">
        <v>17</v>
      </c>
      <c r="B777" s="176" t="s">
        <v>635</v>
      </c>
      <c r="C777" s="176" t="s">
        <v>448</v>
      </c>
      <c r="D777" s="176" t="s">
        <v>2719</v>
      </c>
      <c r="E777" s="177">
        <v>8.5351612903225815E-5</v>
      </c>
      <c r="F777" s="177">
        <v>1.7351290322580643E-5</v>
      </c>
      <c r="G777" s="177">
        <v>2.8369354838709678E-7</v>
      </c>
    </row>
    <row r="778" spans="1:7" hidden="1" outlineLevel="2">
      <c r="A778" s="176" t="s">
        <v>17</v>
      </c>
      <c r="B778" s="176" t="s">
        <v>635</v>
      </c>
      <c r="C778" s="176" t="s">
        <v>449</v>
      </c>
      <c r="D778" s="176" t="s">
        <v>2720</v>
      </c>
      <c r="E778" s="177">
        <v>4.8087096774193545E-2</v>
      </c>
      <c r="F778" s="177">
        <v>7.0545161290322582E-3</v>
      </c>
      <c r="G778" s="177">
        <v>1.1516774193548387E-4</v>
      </c>
    </row>
    <row r="779" spans="1:7" hidden="1" outlineLevel="2">
      <c r="A779" s="176" t="s">
        <v>17</v>
      </c>
      <c r="B779" s="176" t="s">
        <v>635</v>
      </c>
      <c r="C779" s="176" t="s">
        <v>450</v>
      </c>
      <c r="D779" s="176" t="s">
        <v>2721</v>
      </c>
      <c r="E779" s="177">
        <v>5.4022580645161291E-5</v>
      </c>
      <c r="F779" s="177">
        <v>7.8303225806451617E-6</v>
      </c>
      <c r="G779" s="177">
        <v>1.2770645161290323E-7</v>
      </c>
    </row>
    <row r="780" spans="1:7" hidden="1" outlineLevel="2">
      <c r="A780" s="176" t="s">
        <v>17</v>
      </c>
      <c r="B780" s="176" t="s">
        <v>635</v>
      </c>
      <c r="C780" s="176" t="s">
        <v>451</v>
      </c>
      <c r="D780" s="176" t="s">
        <v>2722</v>
      </c>
      <c r="E780" s="177">
        <v>2.7548064516129033E-5</v>
      </c>
      <c r="F780" s="177">
        <v>3.7390322580645164E-6</v>
      </c>
      <c r="G780" s="177">
        <v>6.0377419354838708E-8</v>
      </c>
    </row>
    <row r="781" spans="1:7" hidden="1" outlineLevel="2">
      <c r="A781" s="176" t="s">
        <v>17</v>
      </c>
      <c r="B781" s="176" t="s">
        <v>635</v>
      </c>
      <c r="C781" s="176" t="s">
        <v>452</v>
      </c>
      <c r="D781" s="176" t="s">
        <v>2723</v>
      </c>
      <c r="E781" s="177">
        <v>1.5093225806451612E-4</v>
      </c>
      <c r="F781" s="177">
        <v>2.2780645161290323E-5</v>
      </c>
      <c r="G781" s="177">
        <v>3.5687096774193549E-7</v>
      </c>
    </row>
    <row r="782" spans="1:7" hidden="1" outlineLevel="2">
      <c r="A782" s="176" t="s">
        <v>17</v>
      </c>
      <c r="B782" s="176" t="s">
        <v>635</v>
      </c>
      <c r="C782" s="176" t="s">
        <v>453</v>
      </c>
      <c r="D782" s="176" t="s">
        <v>2724</v>
      </c>
      <c r="E782" s="177">
        <v>9.0293548387096784E-5</v>
      </c>
      <c r="F782" s="177">
        <v>1.2649677419354839E-5</v>
      </c>
      <c r="G782" s="177">
        <v>1.6034838709677418E-7</v>
      </c>
    </row>
    <row r="783" spans="1:7" hidden="1" outlineLevel="2">
      <c r="A783" s="176" t="s">
        <v>17</v>
      </c>
      <c r="B783" s="176" t="s">
        <v>635</v>
      </c>
      <c r="C783" s="176" t="s">
        <v>454</v>
      </c>
      <c r="D783" s="176" t="s">
        <v>2725</v>
      </c>
      <c r="E783" s="177">
        <v>1.4889677419354839E-5</v>
      </c>
      <c r="F783" s="177">
        <v>3.3374193548387097E-6</v>
      </c>
      <c r="G783" s="177">
        <v>5.7893548387096774E-8</v>
      </c>
    </row>
    <row r="784" spans="1:7" hidden="1" outlineLevel="2">
      <c r="A784" s="176" t="s">
        <v>17</v>
      </c>
      <c r="B784" s="176" t="s">
        <v>635</v>
      </c>
      <c r="C784" s="176" t="s">
        <v>455</v>
      </c>
      <c r="D784" s="176" t="s">
        <v>2726</v>
      </c>
      <c r="E784" s="177">
        <v>6.7841935483870967E-5</v>
      </c>
      <c r="F784" s="177">
        <v>1.5117096774193549E-5</v>
      </c>
      <c r="G784" s="177">
        <v>2.6276451612903226E-7</v>
      </c>
    </row>
    <row r="785" spans="1:7" hidden="1" outlineLevel="2">
      <c r="A785" s="176" t="s">
        <v>17</v>
      </c>
      <c r="B785" s="176" t="s">
        <v>635</v>
      </c>
      <c r="C785" s="176" t="s">
        <v>456</v>
      </c>
      <c r="D785" s="176" t="s">
        <v>2727</v>
      </c>
      <c r="E785" s="177">
        <v>9.9648387096774194E-3</v>
      </c>
      <c r="F785" s="177">
        <v>3.049258064516129E-3</v>
      </c>
      <c r="G785" s="177">
        <v>3.7461290322580646E-5</v>
      </c>
    </row>
    <row r="786" spans="1:7" hidden="1" outlineLevel="2">
      <c r="A786" s="176" t="s">
        <v>17</v>
      </c>
      <c r="B786" s="176" t="s">
        <v>635</v>
      </c>
      <c r="C786" s="176" t="s">
        <v>457</v>
      </c>
      <c r="D786" s="176" t="s">
        <v>2728</v>
      </c>
      <c r="E786" s="177">
        <v>4.6506451612903226E-4</v>
      </c>
      <c r="F786" s="177">
        <v>1.2975806451612904E-4</v>
      </c>
      <c r="G786" s="177">
        <v>1.5986774193548386E-6</v>
      </c>
    </row>
    <row r="787" spans="1:7" hidden="1" outlineLevel="2">
      <c r="A787" s="176" t="s">
        <v>17</v>
      </c>
      <c r="B787" s="176" t="s">
        <v>635</v>
      </c>
      <c r="C787" s="176" t="s">
        <v>458</v>
      </c>
      <c r="D787" s="176" t="s">
        <v>2729</v>
      </c>
      <c r="E787" s="177">
        <v>5.7187096774193545E-4</v>
      </c>
      <c r="F787" s="177">
        <v>1.3364516129032257E-4</v>
      </c>
      <c r="G787" s="177">
        <v>1.6441612903225807E-6</v>
      </c>
    </row>
    <row r="788" spans="1:7" hidden="1" outlineLevel="2">
      <c r="A788" s="176" t="s">
        <v>17</v>
      </c>
      <c r="B788" s="176" t="s">
        <v>635</v>
      </c>
      <c r="C788" s="176" t="s">
        <v>459</v>
      </c>
      <c r="D788" s="176" t="s">
        <v>2730</v>
      </c>
      <c r="E788" s="177">
        <v>5.2312903225806458E-3</v>
      </c>
      <c r="F788" s="177">
        <v>1.0043225806451613E-3</v>
      </c>
      <c r="G788" s="177">
        <v>1.0106451612903227E-5</v>
      </c>
    </row>
    <row r="789" spans="1:7" hidden="1" outlineLevel="2">
      <c r="A789" s="176" t="s">
        <v>17</v>
      </c>
      <c r="B789" s="176" t="s">
        <v>635</v>
      </c>
      <c r="C789" s="176" t="s">
        <v>2731</v>
      </c>
      <c r="D789" s="176" t="s">
        <v>2732</v>
      </c>
      <c r="E789" s="177">
        <v>0</v>
      </c>
      <c r="F789" s="177">
        <v>0</v>
      </c>
      <c r="G789" s="177">
        <v>0</v>
      </c>
    </row>
    <row r="790" spans="1:7" hidden="1" outlineLevel="2">
      <c r="A790" s="176" t="s">
        <v>17</v>
      </c>
      <c r="B790" s="176" t="s">
        <v>635</v>
      </c>
      <c r="C790" s="176" t="s">
        <v>527</v>
      </c>
      <c r="D790" s="176" t="s">
        <v>2733</v>
      </c>
      <c r="E790" s="177">
        <v>2.3531935483870969E-4</v>
      </c>
      <c r="F790" s="177">
        <v>4.4216129032258068E-5</v>
      </c>
      <c r="G790" s="177">
        <v>4.3338709677419351E-7</v>
      </c>
    </row>
    <row r="791" spans="1:7" hidden="1" outlineLevel="2">
      <c r="A791" s="176" t="s">
        <v>17</v>
      </c>
      <c r="B791" s="176" t="s">
        <v>635</v>
      </c>
      <c r="C791" s="176" t="s">
        <v>460</v>
      </c>
      <c r="D791" s="176" t="s">
        <v>2734</v>
      </c>
      <c r="E791" s="177">
        <v>9.4890322580645156E-3</v>
      </c>
      <c r="F791" s="177">
        <v>9.606129032258064E-3</v>
      </c>
      <c r="G791" s="177">
        <v>2.4668064516129031E-3</v>
      </c>
    </row>
    <row r="792" spans="1:7" hidden="1" outlineLevel="2">
      <c r="A792" s="176" t="s">
        <v>17</v>
      </c>
      <c r="B792" s="176" t="s">
        <v>635</v>
      </c>
      <c r="C792" s="176" t="s">
        <v>461</v>
      </c>
      <c r="D792" s="176" t="s">
        <v>2735</v>
      </c>
      <c r="E792" s="177">
        <v>1.1435483870967742E-2</v>
      </c>
      <c r="F792" s="177">
        <v>2.3563870967741936E-2</v>
      </c>
      <c r="G792" s="177">
        <v>1.9148709677419354E-3</v>
      </c>
    </row>
    <row r="793" spans="1:7" hidden="1" outlineLevel="2">
      <c r="A793" s="176" t="s">
        <v>17</v>
      </c>
      <c r="B793" s="176" t="s">
        <v>635</v>
      </c>
      <c r="C793" s="176" t="s">
        <v>462</v>
      </c>
      <c r="D793" s="176" t="s">
        <v>2736</v>
      </c>
      <c r="E793" s="177">
        <v>4.4051612903225807E-5</v>
      </c>
      <c r="F793" s="177">
        <v>5.4603225806451613E-5</v>
      </c>
      <c r="G793" s="177">
        <v>8.2658064516129049E-6</v>
      </c>
    </row>
    <row r="794" spans="1:7" hidden="1" outlineLevel="2">
      <c r="A794" s="176" t="s">
        <v>17</v>
      </c>
      <c r="B794" s="176" t="s">
        <v>635</v>
      </c>
      <c r="C794" s="176" t="s">
        <v>463</v>
      </c>
      <c r="D794" s="176" t="s">
        <v>2737</v>
      </c>
      <c r="E794" s="177">
        <v>6.3264516129032261E-4</v>
      </c>
      <c r="F794" s="177">
        <v>8.5896774193548384E-4</v>
      </c>
      <c r="G794" s="177">
        <v>1.2624838709677421E-4</v>
      </c>
    </row>
    <row r="795" spans="1:7" hidden="1" outlineLevel="2">
      <c r="A795" s="176" t="s">
        <v>17</v>
      </c>
      <c r="B795" s="176" t="s">
        <v>635</v>
      </c>
      <c r="C795" s="176" t="s">
        <v>464</v>
      </c>
      <c r="D795" s="176" t="s">
        <v>2738</v>
      </c>
      <c r="E795" s="177">
        <v>3.4232258064516123E-2</v>
      </c>
      <c r="F795" s="177">
        <v>6.2403225806451613E-2</v>
      </c>
      <c r="G795" s="177">
        <v>5.1987096774193551E-3</v>
      </c>
    </row>
    <row r="796" spans="1:7" hidden="1" outlineLevel="2">
      <c r="A796" s="176" t="s">
        <v>17</v>
      </c>
      <c r="B796" s="176" t="s">
        <v>635</v>
      </c>
      <c r="C796" s="176" t="s">
        <v>465</v>
      </c>
      <c r="D796" s="176" t="s">
        <v>2739</v>
      </c>
      <c r="E796" s="177">
        <v>2.9428709677419358E-2</v>
      </c>
      <c r="F796" s="177">
        <v>6.5574193548387089E-2</v>
      </c>
      <c r="G796" s="177">
        <v>3.9322580645161287E-3</v>
      </c>
    </row>
    <row r="797" spans="1:7" hidden="1" outlineLevel="2">
      <c r="A797" s="176" t="s">
        <v>17</v>
      </c>
      <c r="B797" s="176" t="s">
        <v>635</v>
      </c>
      <c r="C797" s="176" t="s">
        <v>466</v>
      </c>
      <c r="D797" s="176" t="s">
        <v>2740</v>
      </c>
      <c r="E797" s="177">
        <v>2.0889032258064513E-3</v>
      </c>
      <c r="F797" s="177">
        <v>3.9387096774193544E-3</v>
      </c>
      <c r="G797" s="177">
        <v>3.4838709677419355E-4</v>
      </c>
    </row>
    <row r="798" spans="1:7" hidden="1" outlineLevel="2">
      <c r="A798" s="176" t="s">
        <v>17</v>
      </c>
      <c r="B798" s="176" t="s">
        <v>635</v>
      </c>
      <c r="C798" s="176" t="s">
        <v>467</v>
      </c>
      <c r="D798" s="176" t="s">
        <v>2741</v>
      </c>
      <c r="E798" s="177">
        <v>1.6236774193548386E-3</v>
      </c>
      <c r="F798" s="177">
        <v>2.9005161290322581E-3</v>
      </c>
      <c r="G798" s="177">
        <v>2.373967741935484E-4</v>
      </c>
    </row>
    <row r="799" spans="1:7" hidden="1" outlineLevel="2">
      <c r="A799" s="176" t="s">
        <v>17</v>
      </c>
      <c r="B799" s="176" t="s">
        <v>635</v>
      </c>
      <c r="C799" s="176" t="s">
        <v>468</v>
      </c>
      <c r="D799" s="176" t="s">
        <v>2742</v>
      </c>
      <c r="E799" s="177">
        <v>4.1945161290322585E-3</v>
      </c>
      <c r="F799" s="177">
        <v>8.2222580645161299E-3</v>
      </c>
      <c r="G799" s="177">
        <v>9.8358064516129045E-4</v>
      </c>
    </row>
    <row r="800" spans="1:7" hidden="1" outlineLevel="2">
      <c r="A800" s="176" t="s">
        <v>17</v>
      </c>
      <c r="B800" s="176" t="s">
        <v>635</v>
      </c>
      <c r="C800" s="176" t="s">
        <v>469</v>
      </c>
      <c r="D800" s="176" t="s">
        <v>2743</v>
      </c>
      <c r="E800" s="177">
        <v>2.0528709677419356E-2</v>
      </c>
      <c r="F800" s="177">
        <v>3.2274193548387092E-2</v>
      </c>
      <c r="G800" s="177">
        <v>2.9321290322580646E-3</v>
      </c>
    </row>
    <row r="801" spans="1:7" hidden="1" outlineLevel="2">
      <c r="A801" s="176" t="s">
        <v>17</v>
      </c>
      <c r="B801" s="176" t="s">
        <v>635</v>
      </c>
      <c r="C801" s="176" t="s">
        <v>470</v>
      </c>
      <c r="D801" s="176" t="s">
        <v>2744</v>
      </c>
      <c r="E801" s="177">
        <v>1.2953225806451614E-2</v>
      </c>
      <c r="F801" s="177">
        <v>3.7712903225806456E-2</v>
      </c>
      <c r="G801" s="177">
        <v>3.0919354838709677E-3</v>
      </c>
    </row>
    <row r="802" spans="1:7" hidden="1" outlineLevel="2">
      <c r="A802" s="176" t="s">
        <v>17</v>
      </c>
      <c r="B802" s="176" t="s">
        <v>635</v>
      </c>
      <c r="C802" s="176" t="s">
        <v>471</v>
      </c>
      <c r="D802" s="176" t="s">
        <v>2745</v>
      </c>
      <c r="E802" s="177">
        <v>9.4780645161290325E-2</v>
      </c>
      <c r="F802" s="177">
        <v>0.21669354838709678</v>
      </c>
      <c r="G802" s="177">
        <v>1.6507096774193548E-2</v>
      </c>
    </row>
    <row r="803" spans="1:7" hidden="1" outlineLevel="2">
      <c r="A803" s="176" t="s">
        <v>17</v>
      </c>
      <c r="B803" s="176" t="s">
        <v>635</v>
      </c>
      <c r="C803" s="176" t="s">
        <v>472</v>
      </c>
      <c r="D803" s="176" t="s">
        <v>2746</v>
      </c>
      <c r="E803" s="177">
        <v>1.5632903225806451E-3</v>
      </c>
      <c r="F803" s="177">
        <v>2.2670967741935484E-3</v>
      </c>
      <c r="G803" s="177">
        <v>2.1492258064516131E-4</v>
      </c>
    </row>
    <row r="804" spans="1:7" hidden="1" outlineLevel="2">
      <c r="A804" s="176" t="s">
        <v>17</v>
      </c>
      <c r="B804" s="176" t="s">
        <v>635</v>
      </c>
      <c r="C804" s="176" t="s">
        <v>473</v>
      </c>
      <c r="D804" s="176" t="s">
        <v>2747</v>
      </c>
      <c r="E804" s="177">
        <v>6.9700000000000003E-4</v>
      </c>
      <c r="F804" s="177">
        <v>1.4744838709677419E-3</v>
      </c>
      <c r="G804" s="177">
        <v>1.6384516129032257E-4</v>
      </c>
    </row>
    <row r="805" spans="1:7" hidden="1" outlineLevel="2">
      <c r="A805" s="176" t="s">
        <v>17</v>
      </c>
      <c r="B805" s="176" t="s">
        <v>635</v>
      </c>
      <c r="C805" s="176" t="s">
        <v>474</v>
      </c>
      <c r="D805" s="176" t="s">
        <v>2748</v>
      </c>
      <c r="E805" s="177">
        <v>1.6299354838709677E-2</v>
      </c>
      <c r="F805" s="177">
        <v>6.2445161290322578E-2</v>
      </c>
      <c r="G805" s="177">
        <v>4.2467741935483866E-3</v>
      </c>
    </row>
    <row r="806" spans="1:7" hidden="1" outlineLevel="2">
      <c r="A806" s="176" t="s">
        <v>17</v>
      </c>
      <c r="B806" s="176" t="s">
        <v>635</v>
      </c>
      <c r="C806" s="176" t="s">
        <v>475</v>
      </c>
      <c r="D806" s="176" t="s">
        <v>2749</v>
      </c>
      <c r="E806" s="177">
        <v>2.0672580645161292E-2</v>
      </c>
      <c r="F806" s="177">
        <v>5.3712903225806449E-2</v>
      </c>
      <c r="G806" s="177">
        <v>4.1725806451612902E-3</v>
      </c>
    </row>
    <row r="807" spans="1:7" hidden="1" outlineLevel="2">
      <c r="A807" s="176" t="s">
        <v>17</v>
      </c>
      <c r="B807" s="176" t="s">
        <v>635</v>
      </c>
      <c r="C807" s="176" t="s">
        <v>476</v>
      </c>
      <c r="D807" s="176" t="s">
        <v>2750</v>
      </c>
      <c r="E807" s="177">
        <v>7.6845161290322581E-2</v>
      </c>
      <c r="F807" s="177">
        <v>0.21373870967741934</v>
      </c>
      <c r="G807" s="177">
        <v>1.2745161290322582E-2</v>
      </c>
    </row>
    <row r="808" spans="1:7" hidden="1" outlineLevel="2">
      <c r="A808" s="176" t="s">
        <v>17</v>
      </c>
      <c r="B808" s="176" t="s">
        <v>635</v>
      </c>
      <c r="C808" s="176" t="s">
        <v>477</v>
      </c>
      <c r="D808" s="176" t="s">
        <v>2751</v>
      </c>
      <c r="E808" s="177">
        <v>4.0193548387096774E-3</v>
      </c>
      <c r="F808" s="177">
        <v>1.1615161290322581E-2</v>
      </c>
      <c r="G808" s="177">
        <v>8.2754838709677423E-4</v>
      </c>
    </row>
    <row r="809" spans="1:7" hidden="1" outlineLevel="2">
      <c r="A809" s="176" t="s">
        <v>17</v>
      </c>
      <c r="B809" s="176" t="s">
        <v>635</v>
      </c>
      <c r="C809" s="176" t="s">
        <v>478</v>
      </c>
      <c r="D809" s="176" t="s">
        <v>2752</v>
      </c>
      <c r="E809" s="177">
        <v>5.5967741935483872E-2</v>
      </c>
      <c r="F809" s="177">
        <v>8.4919354838709674E-2</v>
      </c>
      <c r="G809" s="177">
        <v>7.7348387096774192E-3</v>
      </c>
    </row>
    <row r="810" spans="1:7" hidden="1" outlineLevel="2">
      <c r="A810" s="176" t="s">
        <v>17</v>
      </c>
      <c r="B810" s="176" t="s">
        <v>635</v>
      </c>
      <c r="C810" s="176" t="s">
        <v>479</v>
      </c>
      <c r="D810" s="176" t="s">
        <v>2753</v>
      </c>
      <c r="E810" s="177">
        <v>0.12275483870967742</v>
      </c>
      <c r="F810" s="177">
        <v>0.29314838709677421</v>
      </c>
      <c r="G810" s="177">
        <v>2.0618387096774195E-2</v>
      </c>
    </row>
    <row r="811" spans="1:7" hidden="1" outlineLevel="2">
      <c r="A811" s="176" t="s">
        <v>17</v>
      </c>
      <c r="B811" s="176" t="s">
        <v>635</v>
      </c>
      <c r="C811" s="176" t="s">
        <v>480</v>
      </c>
      <c r="D811" s="176" t="s">
        <v>2754</v>
      </c>
      <c r="E811" s="177">
        <v>0.20183225806451613</v>
      </c>
      <c r="F811" s="177">
        <v>0.20831290322580645</v>
      </c>
      <c r="G811" s="177">
        <v>4.2245161290322582E-2</v>
      </c>
    </row>
    <row r="812" spans="1:7" hidden="1" outlineLevel="2">
      <c r="A812" s="176" t="s">
        <v>17</v>
      </c>
      <c r="B812" s="176" t="s">
        <v>635</v>
      </c>
      <c r="C812" s="176" t="s">
        <v>481</v>
      </c>
      <c r="D812" s="176" t="s">
        <v>2755</v>
      </c>
      <c r="E812" s="177">
        <v>0.10684193548387097</v>
      </c>
      <c r="F812" s="177">
        <v>0.24580322580645161</v>
      </c>
      <c r="G812" s="177">
        <v>1.6967419354838708E-2</v>
      </c>
    </row>
    <row r="813" spans="1:7" hidden="1" outlineLevel="2">
      <c r="A813" s="176" t="s">
        <v>17</v>
      </c>
      <c r="B813" s="176" t="s">
        <v>635</v>
      </c>
      <c r="C813" s="176" t="s">
        <v>482</v>
      </c>
      <c r="D813" s="176" t="s">
        <v>2756</v>
      </c>
      <c r="E813" s="177">
        <v>0.1689774193548387</v>
      </c>
      <c r="F813" s="177">
        <v>0.14402580645161292</v>
      </c>
      <c r="G813" s="177">
        <v>3.746451612903226E-2</v>
      </c>
    </row>
    <row r="814" spans="1:7" hidden="1" outlineLevel="2">
      <c r="A814" s="176" t="s">
        <v>17</v>
      </c>
      <c r="B814" s="176" t="s">
        <v>635</v>
      </c>
      <c r="C814" s="176" t="s">
        <v>483</v>
      </c>
      <c r="D814" s="176" t="s">
        <v>2757</v>
      </c>
      <c r="E814" s="177">
        <v>1.4078709677419355E-2</v>
      </c>
      <c r="F814" s="177">
        <v>3.2354838709677418E-2</v>
      </c>
      <c r="G814" s="177">
        <v>2.0667741935483873E-3</v>
      </c>
    </row>
    <row r="815" spans="1:7" hidden="1" outlineLevel="2">
      <c r="A815" s="176" t="s">
        <v>17</v>
      </c>
      <c r="B815" s="176" t="s">
        <v>635</v>
      </c>
      <c r="C815" s="176" t="s">
        <v>484</v>
      </c>
      <c r="D815" s="176" t="s">
        <v>2758</v>
      </c>
      <c r="E815" s="177">
        <v>5.2596774193548388E-4</v>
      </c>
      <c r="F815" s="177">
        <v>4.6841935483870966E-4</v>
      </c>
      <c r="G815" s="177">
        <v>1.2877096774193547E-4</v>
      </c>
    </row>
    <row r="816" spans="1:7" hidden="1" outlineLevel="2">
      <c r="A816" s="176" t="s">
        <v>17</v>
      </c>
      <c r="B816" s="176" t="s">
        <v>635</v>
      </c>
      <c r="C816" s="176" t="s">
        <v>485</v>
      </c>
      <c r="D816" s="176" t="s">
        <v>2759</v>
      </c>
      <c r="E816" s="177">
        <v>1.5004516129032258E-2</v>
      </c>
      <c r="F816" s="177">
        <v>3.1557741935483871E-2</v>
      </c>
      <c r="G816" s="177">
        <v>2.2457419354838708E-3</v>
      </c>
    </row>
    <row r="817" spans="1:7" hidden="1" outlineLevel="2">
      <c r="A817" s="176" t="s">
        <v>17</v>
      </c>
      <c r="B817" s="176" t="s">
        <v>635</v>
      </c>
      <c r="C817" s="176" t="s">
        <v>486</v>
      </c>
      <c r="D817" s="176" t="s">
        <v>2760</v>
      </c>
      <c r="E817" s="177">
        <v>3.0824193548387095E-3</v>
      </c>
      <c r="F817" s="177">
        <v>2.8271290322580645E-3</v>
      </c>
      <c r="G817" s="177">
        <v>7.4864516129032261E-4</v>
      </c>
    </row>
    <row r="818" spans="1:7" hidden="1" outlineLevel="2">
      <c r="A818" s="176" t="s">
        <v>17</v>
      </c>
      <c r="B818" s="176" t="s">
        <v>635</v>
      </c>
      <c r="C818" s="176" t="s">
        <v>487</v>
      </c>
      <c r="D818" s="176" t="s">
        <v>2761</v>
      </c>
      <c r="E818" s="177">
        <v>1.982322580645161E-2</v>
      </c>
      <c r="F818" s="177">
        <v>2.4289354838709677E-2</v>
      </c>
      <c r="G818" s="177">
        <v>1.8719677419354837E-3</v>
      </c>
    </row>
    <row r="819" spans="1:7" hidden="1" outlineLevel="2">
      <c r="A819" s="176" t="s">
        <v>17</v>
      </c>
      <c r="B819" s="176" t="s">
        <v>635</v>
      </c>
      <c r="C819" s="176" t="s">
        <v>488</v>
      </c>
      <c r="D819" s="176" t="s">
        <v>2762</v>
      </c>
      <c r="E819" s="177">
        <v>4.7800000000000004E-3</v>
      </c>
      <c r="F819" s="177">
        <v>1.2808387096774194E-2</v>
      </c>
      <c r="G819" s="177">
        <v>1.0187096774193548E-3</v>
      </c>
    </row>
    <row r="820" spans="1:7" hidden="1" outlineLevel="2">
      <c r="A820" s="176" t="s">
        <v>17</v>
      </c>
      <c r="B820" s="176" t="s">
        <v>635</v>
      </c>
      <c r="C820" s="176" t="s">
        <v>489</v>
      </c>
      <c r="D820" s="176" t="s">
        <v>2763</v>
      </c>
      <c r="E820" s="177">
        <v>4.8716129032258058E-3</v>
      </c>
      <c r="F820" s="177">
        <v>1.4753548387096773E-2</v>
      </c>
      <c r="G820" s="177">
        <v>1.1799032258064516E-3</v>
      </c>
    </row>
    <row r="821" spans="1:7" hidden="1" outlineLevel="2">
      <c r="A821" s="176" t="s">
        <v>17</v>
      </c>
      <c r="B821" s="176" t="s">
        <v>635</v>
      </c>
      <c r="C821" s="176" t="s">
        <v>490</v>
      </c>
      <c r="D821" s="176" t="s">
        <v>2764</v>
      </c>
      <c r="E821" s="177">
        <v>5.2267741935483865E-4</v>
      </c>
      <c r="F821" s="177">
        <v>7.6177419354838706E-4</v>
      </c>
      <c r="G821" s="177">
        <v>1.3618709677419357E-4</v>
      </c>
    </row>
    <row r="822" spans="1:7" hidden="1" outlineLevel="2">
      <c r="A822" s="176" t="s">
        <v>17</v>
      </c>
      <c r="B822" s="176" t="s">
        <v>635</v>
      </c>
      <c r="C822" s="176" t="s">
        <v>491</v>
      </c>
      <c r="D822" s="176" t="s">
        <v>2765</v>
      </c>
      <c r="E822" s="177">
        <v>4.3503225806451613E-2</v>
      </c>
      <c r="F822" s="177">
        <v>7.8283870967741934E-2</v>
      </c>
      <c r="G822" s="177">
        <v>6.429677419354839E-3</v>
      </c>
    </row>
    <row r="823" spans="1:7" hidden="1" outlineLevel="2">
      <c r="A823" s="176" t="s">
        <v>17</v>
      </c>
      <c r="B823" s="176" t="s">
        <v>635</v>
      </c>
      <c r="C823" s="176" t="s">
        <v>492</v>
      </c>
      <c r="D823" s="176" t="s">
        <v>2766</v>
      </c>
      <c r="E823" s="177">
        <v>7.2535483870967742E-3</v>
      </c>
      <c r="F823" s="177">
        <v>1.495E-2</v>
      </c>
      <c r="G823" s="177">
        <v>1.2109999999999998E-3</v>
      </c>
    </row>
    <row r="824" spans="1:7" hidden="1" outlineLevel="2">
      <c r="A824" s="176" t="s">
        <v>17</v>
      </c>
      <c r="B824" s="176" t="s">
        <v>635</v>
      </c>
      <c r="C824" s="176" t="s">
        <v>493</v>
      </c>
      <c r="D824" s="176" t="s">
        <v>2767</v>
      </c>
      <c r="E824" s="177">
        <v>4.0616129032258064E-6</v>
      </c>
      <c r="F824" s="177">
        <v>6.6612903225806456E-6</v>
      </c>
      <c r="G824" s="177">
        <v>1.0980645161290323E-6</v>
      </c>
    </row>
    <row r="825" spans="1:7" hidden="1" outlineLevel="2">
      <c r="A825" s="176" t="s">
        <v>17</v>
      </c>
      <c r="B825" s="176" t="s">
        <v>635</v>
      </c>
      <c r="C825" s="176" t="s">
        <v>494</v>
      </c>
      <c r="D825" s="176" t="s">
        <v>2768</v>
      </c>
      <c r="E825" s="177">
        <v>0</v>
      </c>
      <c r="F825" s="177">
        <v>0</v>
      </c>
      <c r="G825" s="177">
        <v>0</v>
      </c>
    </row>
    <row r="826" spans="1:7" hidden="1" outlineLevel="2">
      <c r="A826" s="176" t="s">
        <v>17</v>
      </c>
      <c r="B826" s="176" t="s">
        <v>635</v>
      </c>
      <c r="C826" s="176" t="s">
        <v>495</v>
      </c>
      <c r="D826" s="176" t="s">
        <v>2769</v>
      </c>
      <c r="E826" s="177">
        <v>1.9276774193548386E-2</v>
      </c>
      <c r="F826" s="177">
        <v>3.8003225806451608E-2</v>
      </c>
      <c r="G826" s="177">
        <v>4.5145161290322576E-3</v>
      </c>
    </row>
    <row r="827" spans="1:7" hidden="1" outlineLevel="2">
      <c r="A827" s="176" t="s">
        <v>17</v>
      </c>
      <c r="B827" s="176" t="s">
        <v>635</v>
      </c>
      <c r="C827" s="176" t="s">
        <v>496</v>
      </c>
      <c r="D827" s="176" t="s">
        <v>2770</v>
      </c>
      <c r="E827" s="177">
        <v>4.0561290322580646E-3</v>
      </c>
      <c r="F827" s="177">
        <v>7.548064516129032E-3</v>
      </c>
      <c r="G827" s="177">
        <v>9.5232258064516131E-4</v>
      </c>
    </row>
    <row r="828" spans="1:7" hidden="1" outlineLevel="2">
      <c r="A828" s="176" t="s">
        <v>17</v>
      </c>
      <c r="B828" s="176" t="s">
        <v>635</v>
      </c>
      <c r="C828" s="176" t="s">
        <v>497</v>
      </c>
      <c r="D828" s="176" t="s">
        <v>2771</v>
      </c>
      <c r="E828" s="177">
        <v>2.2997419354838709E-2</v>
      </c>
      <c r="F828" s="177">
        <v>5.6719354838709678E-2</v>
      </c>
      <c r="G828" s="177">
        <v>5.2654838709677411E-3</v>
      </c>
    </row>
    <row r="829" spans="1:7" hidden="1" outlineLevel="2">
      <c r="A829" s="176" t="s">
        <v>17</v>
      </c>
      <c r="B829" s="176" t="s">
        <v>635</v>
      </c>
      <c r="C829" s="176" t="s">
        <v>498</v>
      </c>
      <c r="D829" s="176" t="s">
        <v>2772</v>
      </c>
      <c r="E829" s="177">
        <v>2.1555161290322581E-3</v>
      </c>
      <c r="F829" s="177">
        <v>5.3206451612903228E-3</v>
      </c>
      <c r="G829" s="177">
        <v>4.2251612903225808E-4</v>
      </c>
    </row>
    <row r="830" spans="1:7" hidden="1" outlineLevel="2">
      <c r="A830" s="176" t="s">
        <v>17</v>
      </c>
      <c r="B830" s="176" t="s">
        <v>635</v>
      </c>
      <c r="C830" s="176" t="s">
        <v>499</v>
      </c>
      <c r="D830" s="176" t="s">
        <v>2773</v>
      </c>
      <c r="E830" s="177">
        <v>8.4819354838709673E-5</v>
      </c>
      <c r="F830" s="177">
        <v>1.5425483870967744E-4</v>
      </c>
      <c r="G830" s="177">
        <v>1.9236774193548388E-5</v>
      </c>
    </row>
    <row r="831" spans="1:7" hidden="1" outlineLevel="2">
      <c r="A831" s="176" t="s">
        <v>17</v>
      </c>
      <c r="B831" s="176" t="s">
        <v>635</v>
      </c>
      <c r="C831" s="176" t="s">
        <v>500</v>
      </c>
      <c r="D831" s="176" t="s">
        <v>2774</v>
      </c>
      <c r="E831" s="177">
        <v>5.8625806451612907E-6</v>
      </c>
      <c r="F831" s="177">
        <v>4.7854838709677422E-6</v>
      </c>
      <c r="G831" s="177">
        <v>7.3122580645161287E-7</v>
      </c>
    </row>
    <row r="832" spans="1:7" hidden="1" outlineLevel="2">
      <c r="A832" s="176" t="s">
        <v>17</v>
      </c>
      <c r="B832" s="176" t="s">
        <v>635</v>
      </c>
      <c r="C832" s="176" t="s">
        <v>501</v>
      </c>
      <c r="D832" s="176" t="s">
        <v>2775</v>
      </c>
      <c r="E832" s="177">
        <v>0.12154193548387096</v>
      </c>
      <c r="F832" s="177">
        <v>0.23789677419354838</v>
      </c>
      <c r="G832" s="177">
        <v>2.1969354838709678E-2</v>
      </c>
    </row>
    <row r="833" spans="1:7" hidden="1" outlineLevel="2">
      <c r="A833" s="176" t="s">
        <v>17</v>
      </c>
      <c r="B833" s="176" t="s">
        <v>635</v>
      </c>
      <c r="C833" s="176" t="s">
        <v>502</v>
      </c>
      <c r="D833" s="176" t="s">
        <v>2776</v>
      </c>
      <c r="E833" s="177">
        <v>9.9022580645161291E-3</v>
      </c>
      <c r="F833" s="177">
        <v>2.5029032258064517E-2</v>
      </c>
      <c r="G833" s="177">
        <v>2.1607096774193548E-3</v>
      </c>
    </row>
    <row r="834" spans="1:7" hidden="1" outlineLevel="2">
      <c r="A834" s="176" t="s">
        <v>17</v>
      </c>
      <c r="B834" s="176" t="s">
        <v>635</v>
      </c>
      <c r="C834" s="176" t="s">
        <v>503</v>
      </c>
      <c r="D834" s="176" t="s">
        <v>2777</v>
      </c>
      <c r="E834" s="177">
        <v>8.6651612903225806E-5</v>
      </c>
      <c r="F834" s="177">
        <v>1.2341612903225808E-4</v>
      </c>
      <c r="G834" s="177">
        <v>1.8336774193548386E-5</v>
      </c>
    </row>
    <row r="835" spans="1:7" hidden="1" outlineLevel="2">
      <c r="A835" s="176" t="s">
        <v>17</v>
      </c>
      <c r="B835" s="176" t="s">
        <v>635</v>
      </c>
      <c r="C835" s="176" t="s">
        <v>504</v>
      </c>
      <c r="D835" s="176" t="s">
        <v>2778</v>
      </c>
      <c r="E835" s="177">
        <v>2.137258064516129E-5</v>
      </c>
      <c r="F835" s="177">
        <v>2.4909354838709676E-5</v>
      </c>
      <c r="G835" s="177">
        <v>3.27E-6</v>
      </c>
    </row>
    <row r="836" spans="1:7" hidden="1" outlineLevel="2">
      <c r="A836" s="176" t="s">
        <v>17</v>
      </c>
      <c r="B836" s="176" t="s">
        <v>635</v>
      </c>
      <c r="C836" s="176" t="s">
        <v>505</v>
      </c>
      <c r="D836" s="176" t="s">
        <v>2779</v>
      </c>
      <c r="E836" s="177">
        <v>9.9787096774193551E-4</v>
      </c>
      <c r="F836" s="177">
        <v>1.9580322580645161E-3</v>
      </c>
      <c r="G836" s="177">
        <v>2.4557096774193549E-4</v>
      </c>
    </row>
    <row r="837" spans="1:7" hidden="1" outlineLevel="2">
      <c r="A837" s="176" t="s">
        <v>17</v>
      </c>
      <c r="B837" s="176" t="s">
        <v>635</v>
      </c>
      <c r="C837" s="176" t="s">
        <v>506</v>
      </c>
      <c r="D837" s="176" t="s">
        <v>2780</v>
      </c>
      <c r="E837" s="177">
        <v>2.7251935483870971E-6</v>
      </c>
      <c r="F837" s="177">
        <v>4.9367741935483875E-6</v>
      </c>
      <c r="G837" s="177">
        <v>4.3390322580645164E-7</v>
      </c>
    </row>
    <row r="838" spans="1:7" hidden="1" outlineLevel="2">
      <c r="A838" s="176" t="s">
        <v>17</v>
      </c>
      <c r="B838" s="176" t="s">
        <v>635</v>
      </c>
      <c r="C838" s="176" t="s">
        <v>507</v>
      </c>
      <c r="D838" s="176" t="s">
        <v>2781</v>
      </c>
      <c r="E838" s="177">
        <v>1.2052580645161291E-3</v>
      </c>
      <c r="F838" s="177">
        <v>1.8478387096774193E-3</v>
      </c>
      <c r="G838" s="177">
        <v>2.0858709677419354E-4</v>
      </c>
    </row>
    <row r="839" spans="1:7" hidden="1" outlineLevel="2">
      <c r="A839" s="176" t="s">
        <v>17</v>
      </c>
      <c r="B839" s="176" t="s">
        <v>635</v>
      </c>
      <c r="C839" s="176" t="s">
        <v>508</v>
      </c>
      <c r="D839" s="176" t="s">
        <v>2782</v>
      </c>
      <c r="E839" s="177">
        <v>2.5518064516129031E-3</v>
      </c>
      <c r="F839" s="177">
        <v>5.0503225806451616E-3</v>
      </c>
      <c r="G839" s="177">
        <v>5.0522580645161283E-4</v>
      </c>
    </row>
    <row r="840" spans="1:7" hidden="1" outlineLevel="2">
      <c r="A840" s="176" t="s">
        <v>17</v>
      </c>
      <c r="B840" s="176" t="s">
        <v>635</v>
      </c>
      <c r="C840" s="176" t="s">
        <v>509</v>
      </c>
      <c r="D840" s="176" t="s">
        <v>2783</v>
      </c>
      <c r="E840" s="177">
        <v>1.2674193548387097E-3</v>
      </c>
      <c r="F840" s="177">
        <v>3.1870322580645162E-3</v>
      </c>
      <c r="G840" s="177">
        <v>2.916322580645161E-4</v>
      </c>
    </row>
    <row r="841" spans="1:7" hidden="1" outlineLevel="2">
      <c r="A841" s="176" t="s">
        <v>17</v>
      </c>
      <c r="B841" s="176" t="s">
        <v>635</v>
      </c>
      <c r="C841" s="176" t="s">
        <v>510</v>
      </c>
      <c r="D841" s="176" t="s">
        <v>2784</v>
      </c>
      <c r="E841" s="177">
        <v>2.342677419354839E-2</v>
      </c>
      <c r="F841" s="177">
        <v>4.8687096774193549E-2</v>
      </c>
      <c r="G841" s="177">
        <v>5.7687096774193545E-3</v>
      </c>
    </row>
    <row r="842" spans="1:7" hidden="1" outlineLevel="2">
      <c r="A842" s="176" t="s">
        <v>17</v>
      </c>
      <c r="B842" s="176" t="s">
        <v>635</v>
      </c>
      <c r="C842" s="176" t="s">
        <v>511</v>
      </c>
      <c r="D842" s="176" t="s">
        <v>2785</v>
      </c>
      <c r="E842" s="177">
        <v>5.6009677419354845E-3</v>
      </c>
      <c r="F842" s="177">
        <v>1.148774193548387E-2</v>
      </c>
      <c r="G842" s="177">
        <v>1.298225806451613E-3</v>
      </c>
    </row>
    <row r="843" spans="1:7" hidden="1" outlineLevel="2">
      <c r="A843" s="176" t="s">
        <v>17</v>
      </c>
      <c r="B843" s="176" t="s">
        <v>635</v>
      </c>
      <c r="C843" s="176" t="s">
        <v>512</v>
      </c>
      <c r="D843" s="176" t="s">
        <v>2786</v>
      </c>
      <c r="E843" s="177">
        <v>1.2344193548387098E-2</v>
      </c>
      <c r="F843" s="177">
        <v>2.6377096774193549E-2</v>
      </c>
      <c r="G843" s="177">
        <v>2.3598709677419357E-3</v>
      </c>
    </row>
    <row r="844" spans="1:7" hidden="1" outlineLevel="2">
      <c r="A844" s="176" t="s">
        <v>17</v>
      </c>
      <c r="B844" s="176" t="s">
        <v>635</v>
      </c>
      <c r="C844" s="176" t="s">
        <v>2787</v>
      </c>
      <c r="D844" s="176" t="s">
        <v>2788</v>
      </c>
      <c r="E844" s="177">
        <v>0</v>
      </c>
      <c r="F844" s="177">
        <v>0</v>
      </c>
      <c r="G844" s="177">
        <v>0</v>
      </c>
    </row>
    <row r="845" spans="1:7" hidden="1" outlineLevel="2">
      <c r="A845" s="176" t="s">
        <v>17</v>
      </c>
      <c r="B845" s="176" t="s">
        <v>635</v>
      </c>
      <c r="C845" s="176" t="s">
        <v>513</v>
      </c>
      <c r="D845" s="176" t="s">
        <v>2789</v>
      </c>
      <c r="E845" s="177">
        <v>1.7630645161290322E-2</v>
      </c>
      <c r="F845" s="177">
        <v>1.4648709677419356E-2</v>
      </c>
      <c r="G845" s="177">
        <v>4.1267741935483871E-3</v>
      </c>
    </row>
    <row r="846" spans="1:7" hidden="1" outlineLevel="2">
      <c r="A846" s="176" t="s">
        <v>17</v>
      </c>
      <c r="B846" s="176" t="s">
        <v>635</v>
      </c>
      <c r="C846" s="176" t="s">
        <v>514</v>
      </c>
      <c r="D846" s="176" t="s">
        <v>2790</v>
      </c>
      <c r="E846" s="177">
        <v>6.9387096774193549E-4</v>
      </c>
      <c r="F846" s="177">
        <v>1.6150967741935484E-3</v>
      </c>
      <c r="G846" s="177">
        <v>1.9222903225806452E-4</v>
      </c>
    </row>
    <row r="847" spans="1:7" hidden="1" outlineLevel="2">
      <c r="A847" s="176" t="s">
        <v>17</v>
      </c>
      <c r="B847" s="176" t="s">
        <v>635</v>
      </c>
      <c r="C847" s="176" t="s">
        <v>515</v>
      </c>
      <c r="D847" s="176" t="s">
        <v>2791</v>
      </c>
      <c r="E847" s="177">
        <v>5.4000000000000001E-4</v>
      </c>
      <c r="F847" s="177">
        <v>1.1490967741935485E-3</v>
      </c>
      <c r="G847" s="177">
        <v>1.0486774193548387E-4</v>
      </c>
    </row>
    <row r="848" spans="1:7" hidden="1" outlineLevel="2">
      <c r="A848" s="176" t="s">
        <v>17</v>
      </c>
      <c r="B848" s="176" t="s">
        <v>635</v>
      </c>
      <c r="C848" s="176" t="s">
        <v>2792</v>
      </c>
      <c r="D848" s="176" t="s">
        <v>2793</v>
      </c>
      <c r="E848" s="177">
        <v>0</v>
      </c>
      <c r="F848" s="177">
        <v>0</v>
      </c>
      <c r="G848" s="177">
        <v>0</v>
      </c>
    </row>
    <row r="849" spans="1:7" hidden="1" outlineLevel="2">
      <c r="A849" s="176" t="s">
        <v>17</v>
      </c>
      <c r="B849" s="176" t="s">
        <v>635</v>
      </c>
      <c r="C849" s="176" t="s">
        <v>516</v>
      </c>
      <c r="D849" s="176" t="s">
        <v>2794</v>
      </c>
      <c r="E849" s="177">
        <v>2.5490645161290321E-3</v>
      </c>
      <c r="F849" s="177">
        <v>5.9464516129032257E-3</v>
      </c>
      <c r="G849" s="177">
        <v>4.5780645161290322E-4</v>
      </c>
    </row>
    <row r="850" spans="1:7" hidden="1" outlineLevel="2">
      <c r="A850" s="176" t="s">
        <v>17</v>
      </c>
      <c r="B850" s="176" t="s">
        <v>635</v>
      </c>
      <c r="C850" s="176" t="s">
        <v>517</v>
      </c>
      <c r="D850" s="176" t="s">
        <v>2795</v>
      </c>
      <c r="E850" s="177">
        <v>0</v>
      </c>
      <c r="F850" s="177">
        <v>0</v>
      </c>
      <c r="G850" s="177">
        <v>0</v>
      </c>
    </row>
    <row r="851" spans="1:7" hidden="1" outlineLevel="2">
      <c r="A851" s="176" t="s">
        <v>17</v>
      </c>
      <c r="B851" s="176" t="s">
        <v>635</v>
      </c>
      <c r="C851" s="176" t="s">
        <v>2796</v>
      </c>
      <c r="D851" s="176" t="s">
        <v>2797</v>
      </c>
      <c r="E851" s="177">
        <v>0</v>
      </c>
      <c r="F851" s="177">
        <v>0</v>
      </c>
      <c r="G851" s="177">
        <v>0</v>
      </c>
    </row>
    <row r="852" spans="1:7" hidden="1" outlineLevel="2">
      <c r="A852" s="176" t="s">
        <v>17</v>
      </c>
      <c r="B852" s="176" t="s">
        <v>635</v>
      </c>
      <c r="C852" s="176" t="s">
        <v>528</v>
      </c>
      <c r="D852" s="176" t="s">
        <v>2798</v>
      </c>
      <c r="E852" s="177">
        <v>2.6203548387096774E-4</v>
      </c>
      <c r="F852" s="177">
        <v>9.7148387096774192E-4</v>
      </c>
      <c r="G852" s="177">
        <v>6.0806451612903222E-5</v>
      </c>
    </row>
    <row r="853" spans="1:7" hidden="1" outlineLevel="2">
      <c r="A853" s="176" t="s">
        <v>17</v>
      </c>
      <c r="B853" s="176" t="s">
        <v>635</v>
      </c>
      <c r="C853" s="176" t="s">
        <v>518</v>
      </c>
      <c r="D853" s="176" t="s">
        <v>2799</v>
      </c>
      <c r="E853" s="177">
        <v>1.9817419354838708</v>
      </c>
      <c r="F853" s="177">
        <v>8.2012903225806455E-2</v>
      </c>
      <c r="G853" s="177">
        <v>1.056774193548387</v>
      </c>
    </row>
    <row r="854" spans="1:7" hidden="1" outlineLevel="2">
      <c r="A854" s="176" t="s">
        <v>17</v>
      </c>
      <c r="B854" s="176" t="s">
        <v>635</v>
      </c>
      <c r="C854" s="176" t="s">
        <v>519</v>
      </c>
      <c r="D854" s="176" t="s">
        <v>2800</v>
      </c>
      <c r="E854" s="177">
        <v>1.3226451612903227</v>
      </c>
      <c r="F854" s="177">
        <v>4.9764516129032259E-2</v>
      </c>
      <c r="G854" s="177">
        <v>0.41019354838709676</v>
      </c>
    </row>
    <row r="855" spans="1:7" hidden="1" outlineLevel="2">
      <c r="A855" s="176" t="s">
        <v>17</v>
      </c>
      <c r="B855" s="176" t="s">
        <v>635</v>
      </c>
      <c r="C855" s="176" t="s">
        <v>520</v>
      </c>
      <c r="D855" s="176" t="s">
        <v>2801</v>
      </c>
      <c r="E855" s="177">
        <v>2.7939354838709676</v>
      </c>
      <c r="F855" s="177">
        <v>0.20229677419354838</v>
      </c>
      <c r="G855" s="177">
        <v>0.21432903225806452</v>
      </c>
    </row>
    <row r="856" spans="1:7" hidden="1" outlineLevel="2">
      <c r="A856" s="176" t="s">
        <v>17</v>
      </c>
      <c r="B856" s="176" t="s">
        <v>635</v>
      </c>
      <c r="C856" s="176" t="s">
        <v>521</v>
      </c>
      <c r="D856" s="176" t="s">
        <v>2802</v>
      </c>
      <c r="E856" s="177">
        <v>3.8019354838709683E-2</v>
      </c>
      <c r="F856" s="177">
        <v>0.19455161290322581</v>
      </c>
      <c r="G856" s="177">
        <v>9.7645161290322597E-3</v>
      </c>
    </row>
    <row r="857" spans="1:7" hidden="1" outlineLevel="2">
      <c r="A857" s="176" t="s">
        <v>17</v>
      </c>
      <c r="B857" s="176" t="s">
        <v>635</v>
      </c>
      <c r="C857" s="176" t="s">
        <v>522</v>
      </c>
      <c r="D857" s="176" t="s">
        <v>2803</v>
      </c>
      <c r="E857" s="177">
        <v>1.7442903225806453E-4</v>
      </c>
      <c r="F857" s="177">
        <v>2.8709032258064513E-4</v>
      </c>
      <c r="G857" s="177">
        <v>5.7341935483870969E-5</v>
      </c>
    </row>
    <row r="858" spans="1:7" hidden="1" outlineLevel="2">
      <c r="A858" s="176" t="s">
        <v>17</v>
      </c>
      <c r="B858" s="176" t="s">
        <v>635</v>
      </c>
      <c r="C858" s="176" t="s">
        <v>523</v>
      </c>
      <c r="D858" s="176" t="s">
        <v>2804</v>
      </c>
      <c r="E858" s="177">
        <v>2.8844193548387097E-3</v>
      </c>
      <c r="F858" s="177">
        <v>3.8806451612903225E-3</v>
      </c>
      <c r="G858" s="177">
        <v>6.6890322580645165E-4</v>
      </c>
    </row>
    <row r="859" spans="1:7" hidden="1" outlineLevel="2">
      <c r="A859" s="176" t="s">
        <v>17</v>
      </c>
      <c r="B859" s="176" t="s">
        <v>635</v>
      </c>
      <c r="C859" s="176" t="s">
        <v>524</v>
      </c>
      <c r="D859" s="176" t="s">
        <v>2805</v>
      </c>
      <c r="E859" s="177">
        <v>4.8083870967741936E-3</v>
      </c>
      <c r="F859" s="177">
        <v>5.5287096774193545E-5</v>
      </c>
      <c r="G859" s="177">
        <v>1.8861935483870969E-4</v>
      </c>
    </row>
    <row r="860" spans="1:7" hidden="1" outlineLevel="2">
      <c r="A860" s="176" t="s">
        <v>17</v>
      </c>
      <c r="B860" s="176" t="s">
        <v>635</v>
      </c>
      <c r="C860" s="176" t="s">
        <v>525</v>
      </c>
      <c r="D860" s="176" t="s">
        <v>2806</v>
      </c>
      <c r="E860" s="177">
        <v>3.2467741935483875E-5</v>
      </c>
      <c r="F860" s="177">
        <v>6.1370967741935483E-6</v>
      </c>
      <c r="G860" s="177">
        <v>1.7121290322580644E-6</v>
      </c>
    </row>
    <row r="861" spans="1:7" outlineLevel="1" collapsed="1">
      <c r="A861" s="178" t="s">
        <v>2297</v>
      </c>
      <c r="B861" s="176"/>
      <c r="C861" s="176"/>
      <c r="D861" s="176"/>
      <c r="E861" s="177">
        <f>SUBTOTAL(9,E647:E860)</f>
        <v>39.638563333580628</v>
      </c>
      <c r="F861" s="177">
        <f>SUBTOTAL(9,F647:F860)</f>
        <v>3.4982597740580643</v>
      </c>
      <c r="G861" s="177">
        <f>SUBTOTAL(9,G647:G860)</f>
        <v>5.2379006800096803</v>
      </c>
    </row>
    <row r="862" spans="1:7" hidden="1" outlineLevel="2">
      <c r="A862" s="176" t="s">
        <v>18</v>
      </c>
      <c r="B862" s="176" t="s">
        <v>635</v>
      </c>
      <c r="C862" s="176" t="s">
        <v>320</v>
      </c>
      <c r="D862" s="176" t="s">
        <v>2588</v>
      </c>
      <c r="E862" s="177">
        <v>9.1622580645161295E-2</v>
      </c>
      <c r="F862" s="177">
        <v>7.1454838709677419E-4</v>
      </c>
      <c r="G862" s="177">
        <v>0.1075741935483871</v>
      </c>
    </row>
    <row r="863" spans="1:7" hidden="1" outlineLevel="2">
      <c r="A863" s="176" t="s">
        <v>18</v>
      </c>
      <c r="B863" s="176" t="s">
        <v>635</v>
      </c>
      <c r="C863" s="176" t="s">
        <v>2589</v>
      </c>
      <c r="D863" s="176" t="s">
        <v>2590</v>
      </c>
      <c r="E863" s="177">
        <v>0</v>
      </c>
      <c r="F863" s="177">
        <v>0</v>
      </c>
      <c r="G863" s="177">
        <v>0</v>
      </c>
    </row>
    <row r="864" spans="1:7" hidden="1" outlineLevel="2">
      <c r="A864" s="176" t="s">
        <v>18</v>
      </c>
      <c r="B864" s="176" t="s">
        <v>635</v>
      </c>
      <c r="C864" s="176" t="s">
        <v>321</v>
      </c>
      <c r="D864" s="176" t="s">
        <v>2591</v>
      </c>
      <c r="E864" s="177">
        <v>0.13396451612903226</v>
      </c>
      <c r="F864" s="177">
        <v>1.0130322580645162E-3</v>
      </c>
      <c r="G864" s="177">
        <v>0.12488064516129033</v>
      </c>
    </row>
    <row r="865" spans="1:7" hidden="1" outlineLevel="2">
      <c r="A865" s="176" t="s">
        <v>18</v>
      </c>
      <c r="B865" s="176" t="s">
        <v>635</v>
      </c>
      <c r="C865" s="176" t="s">
        <v>322</v>
      </c>
      <c r="D865" s="176" t="s">
        <v>2592</v>
      </c>
      <c r="E865" s="177">
        <v>4.2819354838709675E-2</v>
      </c>
      <c r="F865" s="177">
        <v>6.1767741935483868E-4</v>
      </c>
      <c r="G865" s="177">
        <v>2.4998709677419352E-3</v>
      </c>
    </row>
    <row r="866" spans="1:7" hidden="1" outlineLevel="2">
      <c r="A866" s="176" t="s">
        <v>18</v>
      </c>
      <c r="B866" s="176" t="s">
        <v>635</v>
      </c>
      <c r="C866" s="176" t="s">
        <v>323</v>
      </c>
      <c r="D866" s="176" t="s">
        <v>2593</v>
      </c>
      <c r="E866" s="177">
        <v>3.4961290322580649E-2</v>
      </c>
      <c r="F866" s="177">
        <v>2.0338064516129033E-4</v>
      </c>
      <c r="G866" s="177">
        <v>8.4374193548387103E-3</v>
      </c>
    </row>
    <row r="867" spans="1:7" hidden="1" outlineLevel="2">
      <c r="A867" s="176" t="s">
        <v>18</v>
      </c>
      <c r="B867" s="176" t="s">
        <v>635</v>
      </c>
      <c r="C867" s="176" t="s">
        <v>324</v>
      </c>
      <c r="D867" s="176" t="s">
        <v>2594</v>
      </c>
      <c r="E867" s="177">
        <v>1.3106129032258065E-3</v>
      </c>
      <c r="F867" s="177">
        <v>1.3584193548387096E-5</v>
      </c>
      <c r="G867" s="177">
        <v>3.0758064516129034E-4</v>
      </c>
    </row>
    <row r="868" spans="1:7" hidden="1" outlineLevel="2">
      <c r="A868" s="176" t="s">
        <v>18</v>
      </c>
      <c r="B868" s="176" t="s">
        <v>635</v>
      </c>
      <c r="C868" s="176" t="s">
        <v>325</v>
      </c>
      <c r="D868" s="176" t="s">
        <v>2595</v>
      </c>
      <c r="E868" s="177">
        <v>1.5814193548387096E-3</v>
      </c>
      <c r="F868" s="177">
        <v>1.6267419354838712E-5</v>
      </c>
      <c r="G868" s="177">
        <v>3.6490322580645158E-4</v>
      </c>
    </row>
    <row r="869" spans="1:7" hidden="1" outlineLevel="2">
      <c r="A869" s="176" t="s">
        <v>18</v>
      </c>
      <c r="B869" s="176" t="s">
        <v>635</v>
      </c>
      <c r="C869" s="176" t="s">
        <v>326</v>
      </c>
      <c r="D869" s="176" t="s">
        <v>2596</v>
      </c>
      <c r="E869" s="177">
        <v>1.2402258064516128E-5</v>
      </c>
      <c r="F869" s="177">
        <v>1.2297741935483871E-7</v>
      </c>
      <c r="G869" s="177">
        <v>3.1931935483870967E-6</v>
      </c>
    </row>
    <row r="870" spans="1:7" hidden="1" outlineLevel="2">
      <c r="A870" s="176" t="s">
        <v>18</v>
      </c>
      <c r="B870" s="176" t="s">
        <v>635</v>
      </c>
      <c r="C870" s="176" t="s">
        <v>327</v>
      </c>
      <c r="D870" s="176" t="s">
        <v>2597</v>
      </c>
      <c r="E870" s="177">
        <v>9.1058064516129036E-2</v>
      </c>
      <c r="F870" s="177">
        <v>5.3454838709677416E-4</v>
      </c>
      <c r="G870" s="177">
        <v>2.1285806451612904E-2</v>
      </c>
    </row>
    <row r="871" spans="1:7" hidden="1" outlineLevel="2">
      <c r="A871" s="176" t="s">
        <v>18</v>
      </c>
      <c r="B871" s="176" t="s">
        <v>635</v>
      </c>
      <c r="C871" s="176" t="s">
        <v>328</v>
      </c>
      <c r="D871" s="176" t="s">
        <v>2598</v>
      </c>
      <c r="E871" s="177">
        <v>3.2293548387096776E-4</v>
      </c>
      <c r="F871" s="177">
        <v>3.2022258064516128E-6</v>
      </c>
      <c r="G871" s="177">
        <v>7.3858064516129035E-5</v>
      </c>
    </row>
    <row r="872" spans="1:7" hidden="1" outlineLevel="2">
      <c r="A872" s="176" t="s">
        <v>18</v>
      </c>
      <c r="B872" s="176" t="s">
        <v>635</v>
      </c>
      <c r="C872" s="176" t="s">
        <v>329</v>
      </c>
      <c r="D872" s="176" t="s">
        <v>2599</v>
      </c>
      <c r="E872" s="177">
        <v>2.7188387096774194E-4</v>
      </c>
      <c r="F872" s="177">
        <v>2.6958709677419358E-6</v>
      </c>
      <c r="G872" s="177">
        <v>6.6693548387096766E-5</v>
      </c>
    </row>
    <row r="873" spans="1:7" hidden="1" outlineLevel="2">
      <c r="A873" s="176" t="s">
        <v>18</v>
      </c>
      <c r="B873" s="176" t="s">
        <v>635</v>
      </c>
      <c r="C873" s="176" t="s">
        <v>330</v>
      </c>
      <c r="D873" s="176" t="s">
        <v>2600</v>
      </c>
      <c r="E873" s="177">
        <v>2.1413225806451614E-5</v>
      </c>
      <c r="F873" s="177">
        <v>2.123258064516129E-7</v>
      </c>
      <c r="G873" s="177">
        <v>5.0593548387096773E-6</v>
      </c>
    </row>
    <row r="874" spans="1:7" hidden="1" outlineLevel="2">
      <c r="A874" s="176" t="s">
        <v>18</v>
      </c>
      <c r="B874" s="176" t="s">
        <v>635</v>
      </c>
      <c r="C874" s="176" t="s">
        <v>331</v>
      </c>
      <c r="D874" s="176" t="s">
        <v>2601</v>
      </c>
      <c r="E874" s="177">
        <v>8.0277419354838706E-3</v>
      </c>
      <c r="F874" s="177">
        <v>8.5429032258064517E-5</v>
      </c>
      <c r="G874" s="177">
        <v>2.880483870967742E-3</v>
      </c>
    </row>
    <row r="875" spans="1:7" hidden="1" outlineLevel="2">
      <c r="A875" s="176" t="s">
        <v>18</v>
      </c>
      <c r="B875" s="176" t="s">
        <v>635</v>
      </c>
      <c r="C875" s="176" t="s">
        <v>332</v>
      </c>
      <c r="D875" s="176" t="s">
        <v>2602</v>
      </c>
      <c r="E875" s="177">
        <v>0.10427096774193549</v>
      </c>
      <c r="F875" s="177">
        <v>1.1464516129032259E-3</v>
      </c>
      <c r="G875" s="177">
        <v>2.6209354838709679E-2</v>
      </c>
    </row>
    <row r="876" spans="1:7" hidden="1" outlineLevel="2">
      <c r="A876" s="176" t="s">
        <v>18</v>
      </c>
      <c r="B876" s="176" t="s">
        <v>635</v>
      </c>
      <c r="C876" s="176" t="s">
        <v>333</v>
      </c>
      <c r="D876" s="176" t="s">
        <v>2603</v>
      </c>
      <c r="E876" s="177">
        <v>6.9651612903225801E-2</v>
      </c>
      <c r="F876" s="177">
        <v>7.4774193548387093E-4</v>
      </c>
      <c r="G876" s="177">
        <v>2.725806451612903E-2</v>
      </c>
    </row>
    <row r="877" spans="1:7" hidden="1" outlineLevel="2">
      <c r="A877" s="176" t="s">
        <v>18</v>
      </c>
      <c r="B877" s="176" t="s">
        <v>635</v>
      </c>
      <c r="C877" s="176" t="s">
        <v>334</v>
      </c>
      <c r="D877" s="176" t="s">
        <v>2604</v>
      </c>
      <c r="E877" s="177">
        <v>1.3130967741935484</v>
      </c>
      <c r="F877" s="177">
        <v>7.9780645161290319E-3</v>
      </c>
      <c r="G877" s="177">
        <v>0.36512903225806453</v>
      </c>
    </row>
    <row r="878" spans="1:7" hidden="1" outlineLevel="2">
      <c r="A878" s="176" t="s">
        <v>18</v>
      </c>
      <c r="B878" s="176" t="s">
        <v>635</v>
      </c>
      <c r="C878" s="176" t="s">
        <v>335</v>
      </c>
      <c r="D878" s="176" t="s">
        <v>2605</v>
      </c>
      <c r="E878" s="177">
        <v>0.14286129032258066</v>
      </c>
      <c r="F878" s="177">
        <v>1.6750645161290323E-3</v>
      </c>
      <c r="G878" s="177">
        <v>5.4361290322580649E-2</v>
      </c>
    </row>
    <row r="879" spans="1:7" hidden="1" outlineLevel="2">
      <c r="A879" s="176" t="s">
        <v>18</v>
      </c>
      <c r="B879" s="176" t="s">
        <v>635</v>
      </c>
      <c r="C879" s="176" t="s">
        <v>336</v>
      </c>
      <c r="D879" s="176" t="s">
        <v>2606</v>
      </c>
      <c r="E879" s="177">
        <v>1.1464193548387098</v>
      </c>
      <c r="F879" s="177">
        <v>1.1188709677419355E-2</v>
      </c>
      <c r="G879" s="177">
        <v>0.29993548387096775</v>
      </c>
    </row>
    <row r="880" spans="1:7" hidden="1" outlineLevel="2">
      <c r="A880" s="176" t="s">
        <v>18</v>
      </c>
      <c r="B880" s="176" t="s">
        <v>635</v>
      </c>
      <c r="C880" s="176" t="s">
        <v>337</v>
      </c>
      <c r="D880" s="176" t="s">
        <v>2607</v>
      </c>
      <c r="E880" s="177">
        <v>9.7390322580645158E-2</v>
      </c>
      <c r="F880" s="177">
        <v>1.0709354838709677E-3</v>
      </c>
      <c r="G880" s="177">
        <v>3.6332258064516135E-2</v>
      </c>
    </row>
    <row r="881" spans="1:7" hidden="1" outlineLevel="2">
      <c r="A881" s="176" t="s">
        <v>18</v>
      </c>
      <c r="B881" s="176" t="s">
        <v>635</v>
      </c>
      <c r="C881" s="176" t="s">
        <v>338</v>
      </c>
      <c r="D881" s="176" t="s">
        <v>2608</v>
      </c>
      <c r="E881" s="177">
        <v>1.2775161290322581</v>
      </c>
      <c r="F881" s="177">
        <v>1.037258064516129E-2</v>
      </c>
      <c r="G881" s="177">
        <v>0.29616129032258059</v>
      </c>
    </row>
    <row r="882" spans="1:7" hidden="1" outlineLevel="2">
      <c r="A882" s="176" t="s">
        <v>18</v>
      </c>
      <c r="B882" s="176" t="s">
        <v>635</v>
      </c>
      <c r="C882" s="176" t="s">
        <v>339</v>
      </c>
      <c r="D882" s="176" t="s">
        <v>2609</v>
      </c>
      <c r="E882" s="177">
        <v>0</v>
      </c>
      <c r="F882" s="177">
        <v>0</v>
      </c>
      <c r="G882" s="177">
        <v>6.8993548387096771E-3</v>
      </c>
    </row>
    <row r="883" spans="1:7" hidden="1" outlineLevel="2">
      <c r="A883" s="176" t="s">
        <v>18</v>
      </c>
      <c r="B883" s="176" t="s">
        <v>635</v>
      </c>
      <c r="C883" s="176" t="s">
        <v>340</v>
      </c>
      <c r="D883" s="176" t="s">
        <v>2610</v>
      </c>
      <c r="E883" s="177">
        <v>0</v>
      </c>
      <c r="F883" s="177">
        <v>0</v>
      </c>
      <c r="G883" s="177">
        <v>2.6966129032258064E-3</v>
      </c>
    </row>
    <row r="884" spans="1:7" hidden="1" outlineLevel="2">
      <c r="A884" s="176" t="s">
        <v>18</v>
      </c>
      <c r="B884" s="176" t="s">
        <v>635</v>
      </c>
      <c r="C884" s="176" t="s">
        <v>341</v>
      </c>
      <c r="D884" s="176" t="s">
        <v>2611</v>
      </c>
      <c r="E884" s="177">
        <v>4.5280645161290326E-4</v>
      </c>
      <c r="F884" s="177">
        <v>4.7835483870967747E-6</v>
      </c>
      <c r="G884" s="177">
        <v>9.6116129032258063E-5</v>
      </c>
    </row>
    <row r="885" spans="1:7" hidden="1" outlineLevel="2">
      <c r="A885" s="176" t="s">
        <v>18</v>
      </c>
      <c r="B885" s="176" t="s">
        <v>635</v>
      </c>
      <c r="C885" s="176" t="s">
        <v>342</v>
      </c>
      <c r="D885" s="176" t="s">
        <v>2612</v>
      </c>
      <c r="E885" s="177">
        <v>2.9619032258064513E-4</v>
      </c>
      <c r="F885" s="177">
        <v>3.6054838709677417E-6</v>
      </c>
      <c r="G885" s="177">
        <v>7.6841935483870969E-5</v>
      </c>
    </row>
    <row r="886" spans="1:7" hidden="1" outlineLevel="2">
      <c r="A886" s="176" t="s">
        <v>18</v>
      </c>
      <c r="B886" s="176" t="s">
        <v>635</v>
      </c>
      <c r="C886" s="176" t="s">
        <v>343</v>
      </c>
      <c r="D886" s="176" t="s">
        <v>2613</v>
      </c>
      <c r="E886" s="177">
        <v>1.7719032258064513E-2</v>
      </c>
      <c r="F886" s="177">
        <v>1.866225806451613E-4</v>
      </c>
      <c r="G886" s="177">
        <v>5.2422580645161291E-3</v>
      </c>
    </row>
    <row r="887" spans="1:7" hidden="1" outlineLevel="2">
      <c r="A887" s="176" t="s">
        <v>18</v>
      </c>
      <c r="B887" s="176" t="s">
        <v>635</v>
      </c>
      <c r="C887" s="176" t="s">
        <v>344</v>
      </c>
      <c r="D887" s="176" t="s">
        <v>2614</v>
      </c>
      <c r="E887" s="177">
        <v>0.11584516129032259</v>
      </c>
      <c r="F887" s="177">
        <v>1.2729677419354838E-3</v>
      </c>
      <c r="G887" s="177">
        <v>3.6525806451612908E-2</v>
      </c>
    </row>
    <row r="888" spans="1:7" hidden="1" outlineLevel="2">
      <c r="A888" s="176" t="s">
        <v>18</v>
      </c>
      <c r="B888" s="176" t="s">
        <v>635</v>
      </c>
      <c r="C888" s="176" t="s">
        <v>345</v>
      </c>
      <c r="D888" s="176" t="s">
        <v>2615</v>
      </c>
      <c r="E888" s="177">
        <v>4.9003225806451613E-5</v>
      </c>
      <c r="F888" s="177">
        <v>4.8587096774193554E-7</v>
      </c>
      <c r="G888" s="177">
        <v>1.3521935483870969E-5</v>
      </c>
    </row>
    <row r="889" spans="1:7" hidden="1" outlineLevel="2">
      <c r="A889" s="176" t="s">
        <v>18</v>
      </c>
      <c r="B889" s="176" t="s">
        <v>635</v>
      </c>
      <c r="C889" s="176" t="s">
        <v>346</v>
      </c>
      <c r="D889" s="176" t="s">
        <v>2616</v>
      </c>
      <c r="E889" s="177">
        <v>7.710322580645161E-4</v>
      </c>
      <c r="F889" s="177">
        <v>7.6451612903225799E-6</v>
      </c>
      <c r="G889" s="177">
        <v>2.234225806451613E-4</v>
      </c>
    </row>
    <row r="890" spans="1:7" hidden="1" outlineLevel="2">
      <c r="A890" s="176" t="s">
        <v>18</v>
      </c>
      <c r="B890" s="176" t="s">
        <v>635</v>
      </c>
      <c r="C890" s="176" t="s">
        <v>347</v>
      </c>
      <c r="D890" s="176" t="s">
        <v>2617</v>
      </c>
      <c r="E890" s="177">
        <v>5.4880645161290327E-3</v>
      </c>
      <c r="F890" s="177">
        <v>3.0522903225806448E-5</v>
      </c>
      <c r="G890" s="177">
        <v>1.3911935483870968E-3</v>
      </c>
    </row>
    <row r="891" spans="1:7" hidden="1" outlineLevel="2">
      <c r="A891" s="176" t="s">
        <v>18</v>
      </c>
      <c r="B891" s="176" t="s">
        <v>635</v>
      </c>
      <c r="C891" s="176" t="s">
        <v>348</v>
      </c>
      <c r="D891" s="176" t="s">
        <v>2618</v>
      </c>
      <c r="E891" s="177">
        <v>3.9919354838709682E-2</v>
      </c>
      <c r="F891" s="177">
        <v>5.2300000000000003E-4</v>
      </c>
      <c r="G891" s="177">
        <v>4.6025806451612901E-3</v>
      </c>
    </row>
    <row r="892" spans="1:7" hidden="1" outlineLevel="2">
      <c r="A892" s="176" t="s">
        <v>18</v>
      </c>
      <c r="B892" s="176" t="s">
        <v>635</v>
      </c>
      <c r="C892" s="176" t="s">
        <v>349</v>
      </c>
      <c r="D892" s="176" t="s">
        <v>2619</v>
      </c>
      <c r="E892" s="177">
        <v>0.44712903225806455</v>
      </c>
      <c r="F892" s="177">
        <v>4.6441935483870966E-3</v>
      </c>
      <c r="G892" s="177">
        <v>5.0877419354838707E-2</v>
      </c>
    </row>
    <row r="893" spans="1:7" hidden="1" outlineLevel="2">
      <c r="A893" s="176" t="s">
        <v>18</v>
      </c>
      <c r="B893" s="176" t="s">
        <v>635</v>
      </c>
      <c r="C893" s="176" t="s">
        <v>350</v>
      </c>
      <c r="D893" s="176" t="s">
        <v>2620</v>
      </c>
      <c r="E893" s="177">
        <v>0.74051612903225805</v>
      </c>
      <c r="F893" s="177">
        <v>5.7038709677419358E-3</v>
      </c>
      <c r="G893" s="177">
        <v>1.8925806451612903E-2</v>
      </c>
    </row>
    <row r="894" spans="1:7" hidden="1" outlineLevel="2">
      <c r="A894" s="176" t="s">
        <v>18</v>
      </c>
      <c r="B894" s="176" t="s">
        <v>635</v>
      </c>
      <c r="C894" s="176" t="s">
        <v>351</v>
      </c>
      <c r="D894" s="176" t="s">
        <v>2621</v>
      </c>
      <c r="E894" s="177">
        <v>5.6841935483870967E-2</v>
      </c>
      <c r="F894" s="177">
        <v>5.8538709677419351E-4</v>
      </c>
      <c r="G894" s="177">
        <v>2.5783225806451614E-3</v>
      </c>
    </row>
    <row r="895" spans="1:7" hidden="1" outlineLevel="2">
      <c r="A895" s="176" t="s">
        <v>18</v>
      </c>
      <c r="B895" s="176" t="s">
        <v>635</v>
      </c>
      <c r="C895" s="176" t="s">
        <v>352</v>
      </c>
      <c r="D895" s="176" t="s">
        <v>2622</v>
      </c>
      <c r="E895" s="177">
        <v>2.0656451612903224E-2</v>
      </c>
      <c r="F895" s="177">
        <v>2.7741612903225808E-4</v>
      </c>
      <c r="G895" s="177">
        <v>6.1619354838709681E-4</v>
      </c>
    </row>
    <row r="896" spans="1:7" hidden="1" outlineLevel="2">
      <c r="A896" s="176" t="s">
        <v>18</v>
      </c>
      <c r="B896" s="176" t="s">
        <v>635</v>
      </c>
      <c r="C896" s="176" t="s">
        <v>353</v>
      </c>
      <c r="D896" s="176" t="s">
        <v>2623</v>
      </c>
      <c r="E896" s="177">
        <v>1.7980645161290324E-4</v>
      </c>
      <c r="F896" s="177">
        <v>1.9012258064516129E-6</v>
      </c>
      <c r="G896" s="177">
        <v>5.8796774193548383E-6</v>
      </c>
    </row>
    <row r="897" spans="1:7" hidden="1" outlineLevel="2">
      <c r="A897" s="176" t="s">
        <v>18</v>
      </c>
      <c r="B897" s="176" t="s">
        <v>635</v>
      </c>
      <c r="C897" s="176" t="s">
        <v>354</v>
      </c>
      <c r="D897" s="176" t="s">
        <v>2624</v>
      </c>
      <c r="E897" s="177">
        <v>3.7606451612903227E-2</v>
      </c>
      <c r="F897" s="177">
        <v>4.3612903225806454E-4</v>
      </c>
      <c r="G897" s="177">
        <v>2.1794838709677418E-3</v>
      </c>
    </row>
    <row r="898" spans="1:7" hidden="1" outlineLevel="2">
      <c r="A898" s="176" t="s">
        <v>18</v>
      </c>
      <c r="B898" s="176" t="s">
        <v>635</v>
      </c>
      <c r="C898" s="176" t="s">
        <v>355</v>
      </c>
      <c r="D898" s="176" t="s">
        <v>2625</v>
      </c>
      <c r="E898" s="177">
        <v>3.6345161290322579E-2</v>
      </c>
      <c r="F898" s="177">
        <v>4.0451612903225808E-4</v>
      </c>
      <c r="G898" s="177">
        <v>9.8309677419354839E-4</v>
      </c>
    </row>
    <row r="899" spans="1:7" hidden="1" outlineLevel="2">
      <c r="A899" s="176" t="s">
        <v>18</v>
      </c>
      <c r="B899" s="176" t="s">
        <v>635</v>
      </c>
      <c r="C899" s="176" t="s">
        <v>356</v>
      </c>
      <c r="D899" s="176" t="s">
        <v>2626</v>
      </c>
      <c r="E899" s="177">
        <v>8.0041935483870966E-2</v>
      </c>
      <c r="F899" s="177">
        <v>9.0303225806451616E-4</v>
      </c>
      <c r="G899" s="177">
        <v>3.4383870967741935E-3</v>
      </c>
    </row>
    <row r="900" spans="1:7" hidden="1" outlineLevel="2">
      <c r="A900" s="176" t="s">
        <v>18</v>
      </c>
      <c r="B900" s="176" t="s">
        <v>635</v>
      </c>
      <c r="C900" s="176" t="s">
        <v>357</v>
      </c>
      <c r="D900" s="176" t="s">
        <v>2627</v>
      </c>
      <c r="E900" s="177">
        <v>3.3167741935483872E-2</v>
      </c>
      <c r="F900" s="177">
        <v>3.4180645161290322E-4</v>
      </c>
      <c r="G900" s="177">
        <v>1.2290645161290323E-3</v>
      </c>
    </row>
    <row r="901" spans="1:7" hidden="1" outlineLevel="2">
      <c r="A901" s="176" t="s">
        <v>18</v>
      </c>
      <c r="B901" s="176" t="s">
        <v>635</v>
      </c>
      <c r="C901" s="176" t="s">
        <v>358</v>
      </c>
      <c r="D901" s="176" t="s">
        <v>2628</v>
      </c>
      <c r="E901" s="177">
        <v>1.6479354838709677E-3</v>
      </c>
      <c r="F901" s="177">
        <v>1.7359032258064517E-5</v>
      </c>
      <c r="G901" s="177">
        <v>7.2445161290322585E-5</v>
      </c>
    </row>
    <row r="902" spans="1:7" hidden="1" outlineLevel="2">
      <c r="A902" s="176" t="s">
        <v>18</v>
      </c>
      <c r="B902" s="176" t="s">
        <v>635</v>
      </c>
      <c r="C902" s="176" t="s">
        <v>359</v>
      </c>
      <c r="D902" s="176" t="s">
        <v>2629</v>
      </c>
      <c r="E902" s="177">
        <v>6.1577419354838708E-2</v>
      </c>
      <c r="F902" s="177">
        <v>8.6906451612903221E-4</v>
      </c>
      <c r="G902" s="177">
        <v>2.3047741935483868E-3</v>
      </c>
    </row>
    <row r="903" spans="1:7" hidden="1" outlineLevel="2">
      <c r="A903" s="176" t="s">
        <v>18</v>
      </c>
      <c r="B903" s="176" t="s">
        <v>635</v>
      </c>
      <c r="C903" s="176" t="s">
        <v>360</v>
      </c>
      <c r="D903" s="176" t="s">
        <v>2630</v>
      </c>
      <c r="E903" s="177">
        <v>1.8862580645161293E-2</v>
      </c>
      <c r="F903" s="177">
        <v>3.7041935483870966E-4</v>
      </c>
      <c r="G903" s="177">
        <v>1.4002903225806454E-3</v>
      </c>
    </row>
    <row r="904" spans="1:7" hidden="1" outlineLevel="2">
      <c r="A904" s="176" t="s">
        <v>18</v>
      </c>
      <c r="B904" s="176" t="s">
        <v>635</v>
      </c>
      <c r="C904" s="176" t="s">
        <v>361</v>
      </c>
      <c r="D904" s="176" t="s">
        <v>2631</v>
      </c>
      <c r="E904" s="177">
        <v>0.14246129032258065</v>
      </c>
      <c r="F904" s="177">
        <v>1.2248387096774193E-3</v>
      </c>
      <c r="G904" s="177">
        <v>3.5054838709677421E-3</v>
      </c>
    </row>
    <row r="905" spans="1:7" hidden="1" outlineLevel="2">
      <c r="A905" s="176" t="s">
        <v>18</v>
      </c>
      <c r="B905" s="176" t="s">
        <v>635</v>
      </c>
      <c r="C905" s="176" t="s">
        <v>362</v>
      </c>
      <c r="D905" s="176" t="s">
        <v>2632</v>
      </c>
      <c r="E905" s="177">
        <v>7.9080645161290319E-2</v>
      </c>
      <c r="F905" s="177">
        <v>8.324838709677419E-4</v>
      </c>
      <c r="G905" s="177">
        <v>4.4696774193548382E-3</v>
      </c>
    </row>
    <row r="906" spans="1:7" hidden="1" outlineLevel="2">
      <c r="A906" s="176" t="s">
        <v>18</v>
      </c>
      <c r="B906" s="176" t="s">
        <v>635</v>
      </c>
      <c r="C906" s="176" t="s">
        <v>363</v>
      </c>
      <c r="D906" s="176" t="s">
        <v>2633</v>
      </c>
      <c r="E906" s="177">
        <v>3.0938064516129031E-3</v>
      </c>
      <c r="F906" s="177">
        <v>1.6027096774193551E-4</v>
      </c>
      <c r="G906" s="177">
        <v>1.3291935483870969E-4</v>
      </c>
    </row>
    <row r="907" spans="1:7" hidden="1" outlineLevel="2">
      <c r="A907" s="176" t="s">
        <v>18</v>
      </c>
      <c r="B907" s="176" t="s">
        <v>635</v>
      </c>
      <c r="C907" s="176" t="s">
        <v>364</v>
      </c>
      <c r="D907" s="176" t="s">
        <v>2634</v>
      </c>
      <c r="E907" s="177">
        <v>9.1467741935483873E-3</v>
      </c>
      <c r="F907" s="177">
        <v>1.1127741935483871E-4</v>
      </c>
      <c r="G907" s="177">
        <v>3.2535483870967742E-4</v>
      </c>
    </row>
    <row r="908" spans="1:7" hidden="1" outlineLevel="2">
      <c r="A908" s="176" t="s">
        <v>18</v>
      </c>
      <c r="B908" s="176" t="s">
        <v>635</v>
      </c>
      <c r="C908" s="176" t="s">
        <v>365</v>
      </c>
      <c r="D908" s="176" t="s">
        <v>2635</v>
      </c>
      <c r="E908" s="177">
        <v>3.3790322580645161E-3</v>
      </c>
      <c r="F908" s="177">
        <v>2.1446774193548387E-4</v>
      </c>
      <c r="G908" s="177">
        <v>1.5184193548387095E-4</v>
      </c>
    </row>
    <row r="909" spans="1:7" hidden="1" outlineLevel="2">
      <c r="A909" s="176" t="s">
        <v>18</v>
      </c>
      <c r="B909" s="176" t="s">
        <v>635</v>
      </c>
      <c r="C909" s="176" t="s">
        <v>366</v>
      </c>
      <c r="D909" s="176" t="s">
        <v>2636</v>
      </c>
      <c r="E909" s="177">
        <v>5.4567741935483876E-3</v>
      </c>
      <c r="F909" s="177">
        <v>3.5393548387096775E-4</v>
      </c>
      <c r="G909" s="177">
        <v>2.3665806451612903E-4</v>
      </c>
    </row>
    <row r="910" spans="1:7" hidden="1" outlineLevel="2">
      <c r="A910" s="176" t="s">
        <v>18</v>
      </c>
      <c r="B910" s="176" t="s">
        <v>635</v>
      </c>
      <c r="C910" s="176" t="s">
        <v>367</v>
      </c>
      <c r="D910" s="176" t="s">
        <v>2637</v>
      </c>
      <c r="E910" s="177">
        <v>4.9138709677419359E-2</v>
      </c>
      <c r="F910" s="177">
        <v>4.8219354838709676E-4</v>
      </c>
      <c r="G910" s="177">
        <v>1.2623870967741937E-3</v>
      </c>
    </row>
    <row r="911" spans="1:7" hidden="1" outlineLevel="2">
      <c r="A911" s="176" t="s">
        <v>18</v>
      </c>
      <c r="B911" s="176" t="s">
        <v>635</v>
      </c>
      <c r="C911" s="176" t="s">
        <v>368</v>
      </c>
      <c r="D911" s="176" t="s">
        <v>2638</v>
      </c>
      <c r="E911" s="177">
        <v>2.4022903225806452E-2</v>
      </c>
      <c r="F911" s="177">
        <v>6.7790322580645154E-4</v>
      </c>
      <c r="G911" s="177">
        <v>8.5532258064516134E-4</v>
      </c>
    </row>
    <row r="912" spans="1:7" hidden="1" outlineLevel="2">
      <c r="A912" s="176" t="s">
        <v>18</v>
      </c>
      <c r="B912" s="176" t="s">
        <v>635</v>
      </c>
      <c r="C912" s="176" t="s">
        <v>369</v>
      </c>
      <c r="D912" s="176" t="s">
        <v>2639</v>
      </c>
      <c r="E912" s="177">
        <v>1.2839032258064516E-2</v>
      </c>
      <c r="F912" s="177">
        <v>1.4013225806451613E-4</v>
      </c>
      <c r="G912" s="177">
        <v>6.5967741935483873E-4</v>
      </c>
    </row>
    <row r="913" spans="1:7" hidden="1" outlineLevel="2">
      <c r="A913" s="176" t="s">
        <v>18</v>
      </c>
      <c r="B913" s="176" t="s">
        <v>635</v>
      </c>
      <c r="C913" s="176" t="s">
        <v>370</v>
      </c>
      <c r="D913" s="176" t="s">
        <v>2640</v>
      </c>
      <c r="E913" s="177">
        <v>3.7664516129032261E-3</v>
      </c>
      <c r="F913" s="177">
        <v>2.5258709677419356E-4</v>
      </c>
      <c r="G913" s="177">
        <v>1.8052258064516128E-4</v>
      </c>
    </row>
    <row r="914" spans="1:7" hidden="1" outlineLevel="2">
      <c r="A914" s="176" t="s">
        <v>18</v>
      </c>
      <c r="B914" s="176" t="s">
        <v>635</v>
      </c>
      <c r="C914" s="176" t="s">
        <v>371</v>
      </c>
      <c r="D914" s="176" t="s">
        <v>2641</v>
      </c>
      <c r="E914" s="177">
        <v>2.8851612903225805E-2</v>
      </c>
      <c r="F914" s="177">
        <v>1.2376451612903226E-3</v>
      </c>
      <c r="G914" s="177">
        <v>1.2289677419354838E-3</v>
      </c>
    </row>
    <row r="915" spans="1:7" hidden="1" outlineLevel="2">
      <c r="A915" s="176" t="s">
        <v>18</v>
      </c>
      <c r="B915" s="176" t="s">
        <v>635</v>
      </c>
      <c r="C915" s="176" t="s">
        <v>372</v>
      </c>
      <c r="D915" s="176" t="s">
        <v>2642</v>
      </c>
      <c r="E915" s="177">
        <v>4.2119354838709683E-2</v>
      </c>
      <c r="F915" s="177">
        <v>2.7020645161290324E-3</v>
      </c>
      <c r="G915" s="177">
        <v>1.7770967741935484E-3</v>
      </c>
    </row>
    <row r="916" spans="1:7" hidden="1" outlineLevel="2">
      <c r="A916" s="176" t="s">
        <v>18</v>
      </c>
      <c r="B916" s="176" t="s">
        <v>635</v>
      </c>
      <c r="C916" s="176" t="s">
        <v>373</v>
      </c>
      <c r="D916" s="176" t="s">
        <v>2643</v>
      </c>
      <c r="E916" s="177">
        <v>1.663258064516129E-2</v>
      </c>
      <c r="F916" s="177">
        <v>3.679032258064516E-4</v>
      </c>
      <c r="G916" s="177">
        <v>6.0448387096774189E-4</v>
      </c>
    </row>
    <row r="917" spans="1:7" hidden="1" outlineLevel="2">
      <c r="A917" s="176" t="s">
        <v>18</v>
      </c>
      <c r="B917" s="176" t="s">
        <v>635</v>
      </c>
      <c r="C917" s="176" t="s">
        <v>374</v>
      </c>
      <c r="D917" s="176" t="s">
        <v>2644</v>
      </c>
      <c r="E917" s="177">
        <v>4.6970967741935481E-2</v>
      </c>
      <c r="F917" s="177">
        <v>5.9264516129032261E-4</v>
      </c>
      <c r="G917" s="177">
        <v>2.7430967741935482E-3</v>
      </c>
    </row>
    <row r="918" spans="1:7" hidden="1" outlineLevel="2">
      <c r="A918" s="176" t="s">
        <v>18</v>
      </c>
      <c r="B918" s="176" t="s">
        <v>635</v>
      </c>
      <c r="C918" s="176" t="s">
        <v>375</v>
      </c>
      <c r="D918" s="176" t="s">
        <v>2645</v>
      </c>
      <c r="E918" s="177">
        <v>2.0866774193548385E-3</v>
      </c>
      <c r="F918" s="177">
        <v>7.8748387096774203E-5</v>
      </c>
      <c r="G918" s="177">
        <v>8.3267741935483863E-5</v>
      </c>
    </row>
    <row r="919" spans="1:7" hidden="1" outlineLevel="2">
      <c r="A919" s="176" t="s">
        <v>18</v>
      </c>
      <c r="B919" s="176" t="s">
        <v>635</v>
      </c>
      <c r="C919" s="176" t="s">
        <v>376</v>
      </c>
      <c r="D919" s="176" t="s">
        <v>2646</v>
      </c>
      <c r="E919" s="177">
        <v>1.9647741935483868E-3</v>
      </c>
      <c r="F919" s="177">
        <v>1.9945483870967741E-5</v>
      </c>
      <c r="G919" s="177">
        <v>6.1793548387096769E-5</v>
      </c>
    </row>
    <row r="920" spans="1:7" hidden="1" outlineLevel="2">
      <c r="A920" s="176" t="s">
        <v>18</v>
      </c>
      <c r="B920" s="176" t="s">
        <v>635</v>
      </c>
      <c r="C920" s="176" t="s">
        <v>377</v>
      </c>
      <c r="D920" s="176" t="s">
        <v>2647</v>
      </c>
      <c r="E920" s="177">
        <v>1.3768387096774193E-3</v>
      </c>
      <c r="F920" s="177">
        <v>9.4461290322580649E-5</v>
      </c>
      <c r="G920" s="177">
        <v>5.8703225806451618E-5</v>
      </c>
    </row>
    <row r="921" spans="1:7" hidden="1" outlineLevel="2">
      <c r="A921" s="176" t="s">
        <v>18</v>
      </c>
      <c r="B921" s="176" t="s">
        <v>635</v>
      </c>
      <c r="C921" s="176" t="s">
        <v>378</v>
      </c>
      <c r="D921" s="176" t="s">
        <v>2648</v>
      </c>
      <c r="E921" s="177">
        <v>2.0722903225806451</v>
      </c>
      <c r="F921" s="177">
        <v>1.985225806451613E-2</v>
      </c>
      <c r="G921" s="177">
        <v>0.24574193548387097</v>
      </c>
    </row>
    <row r="922" spans="1:7" hidden="1" outlineLevel="2">
      <c r="A922" s="176" t="s">
        <v>18</v>
      </c>
      <c r="B922" s="176" t="s">
        <v>635</v>
      </c>
      <c r="C922" s="176" t="s">
        <v>379</v>
      </c>
      <c r="D922" s="176" t="s">
        <v>2649</v>
      </c>
      <c r="E922" s="177">
        <v>3.0433548387096772</v>
      </c>
      <c r="F922" s="177">
        <v>3.8429032258064516E-2</v>
      </c>
      <c r="G922" s="177">
        <v>0.30310967741935485</v>
      </c>
    </row>
    <row r="923" spans="1:7" hidden="1" outlineLevel="2">
      <c r="A923" s="176" t="s">
        <v>18</v>
      </c>
      <c r="B923" s="176" t="s">
        <v>635</v>
      </c>
      <c r="C923" s="176" t="s">
        <v>380</v>
      </c>
      <c r="D923" s="176" t="s">
        <v>2650</v>
      </c>
      <c r="E923" s="177">
        <v>0.17388064516129031</v>
      </c>
      <c r="F923" s="177">
        <v>1.6688709677419357E-3</v>
      </c>
      <c r="G923" s="177">
        <v>2.073935483870968E-2</v>
      </c>
    </row>
    <row r="924" spans="1:7" hidden="1" outlineLevel="2">
      <c r="A924" s="176" t="s">
        <v>18</v>
      </c>
      <c r="B924" s="176" t="s">
        <v>635</v>
      </c>
      <c r="C924" s="176" t="s">
        <v>381</v>
      </c>
      <c r="D924" s="176" t="s">
        <v>2651</v>
      </c>
      <c r="E924" s="177">
        <v>1.9948709677419356</v>
      </c>
      <c r="F924" s="177">
        <v>2.0772580645161291E-2</v>
      </c>
      <c r="G924" s="177">
        <v>0.18144193548387097</v>
      </c>
    </row>
    <row r="925" spans="1:7" hidden="1" outlineLevel="2">
      <c r="A925" s="176" t="s">
        <v>18</v>
      </c>
      <c r="B925" s="176" t="s">
        <v>635</v>
      </c>
      <c r="C925" s="176" t="s">
        <v>382</v>
      </c>
      <c r="D925" s="176" t="s">
        <v>2652</v>
      </c>
      <c r="E925" s="177">
        <v>9.9522580645161288E-3</v>
      </c>
      <c r="F925" s="177">
        <v>1.0423870967741936E-4</v>
      </c>
      <c r="G925" s="177">
        <v>1.2614193548387096E-3</v>
      </c>
    </row>
    <row r="926" spans="1:7" hidden="1" outlineLevel="2">
      <c r="A926" s="176" t="s">
        <v>18</v>
      </c>
      <c r="B926" s="176" t="s">
        <v>635</v>
      </c>
      <c r="C926" s="176" t="s">
        <v>383</v>
      </c>
      <c r="D926" s="176" t="s">
        <v>2653</v>
      </c>
      <c r="E926" s="177">
        <v>8.3038709677419345E-2</v>
      </c>
      <c r="F926" s="177">
        <v>9.2312903225806456E-4</v>
      </c>
      <c r="G926" s="177">
        <v>6.2000000000000006E-3</v>
      </c>
    </row>
    <row r="927" spans="1:7" hidden="1" outlineLevel="2">
      <c r="A927" s="176" t="s">
        <v>18</v>
      </c>
      <c r="B927" s="176" t="s">
        <v>635</v>
      </c>
      <c r="C927" s="176" t="s">
        <v>384</v>
      </c>
      <c r="D927" s="176" t="s">
        <v>2654</v>
      </c>
      <c r="E927" s="177">
        <v>1.8976451612903223E-2</v>
      </c>
      <c r="F927" s="177">
        <v>1.9894516129032258E-4</v>
      </c>
      <c r="G927" s="177">
        <v>2.3355161290322577E-3</v>
      </c>
    </row>
    <row r="928" spans="1:7" hidden="1" outlineLevel="2">
      <c r="A928" s="176" t="s">
        <v>18</v>
      </c>
      <c r="B928" s="176" t="s">
        <v>635</v>
      </c>
      <c r="C928" s="176" t="s">
        <v>385</v>
      </c>
      <c r="D928" s="176" t="s">
        <v>2655</v>
      </c>
      <c r="E928" s="177">
        <v>3.5235483870967745</v>
      </c>
      <c r="F928" s="177">
        <v>4.9716129032258062E-2</v>
      </c>
      <c r="G928" s="177">
        <v>0.13246129032258064</v>
      </c>
    </row>
    <row r="929" spans="1:7" hidden="1" outlineLevel="2">
      <c r="A929" s="176" t="s">
        <v>18</v>
      </c>
      <c r="B929" s="176" t="s">
        <v>635</v>
      </c>
      <c r="C929" s="176" t="s">
        <v>386</v>
      </c>
      <c r="D929" s="176" t="s">
        <v>2656</v>
      </c>
      <c r="E929" s="177">
        <v>0</v>
      </c>
      <c r="F929" s="177">
        <v>0</v>
      </c>
      <c r="G929" s="177">
        <v>1.3084516129032258E-2</v>
      </c>
    </row>
    <row r="930" spans="1:7" hidden="1" outlineLevel="2">
      <c r="A930" s="176" t="s">
        <v>18</v>
      </c>
      <c r="B930" s="176" t="s">
        <v>635</v>
      </c>
      <c r="C930" s="176" t="s">
        <v>387</v>
      </c>
      <c r="D930" s="176" t="s">
        <v>2657</v>
      </c>
      <c r="E930" s="177">
        <v>0</v>
      </c>
      <c r="F930" s="177">
        <v>0</v>
      </c>
      <c r="G930" s="177">
        <v>5.3825806451612904E-3</v>
      </c>
    </row>
    <row r="931" spans="1:7" hidden="1" outlineLevel="2">
      <c r="A931" s="176" t="s">
        <v>18</v>
      </c>
      <c r="B931" s="176" t="s">
        <v>635</v>
      </c>
      <c r="C931" s="176" t="s">
        <v>388</v>
      </c>
      <c r="D931" s="176" t="s">
        <v>2658</v>
      </c>
      <c r="E931" s="177">
        <v>0.40293548387096773</v>
      </c>
      <c r="F931" s="177">
        <v>4.2816129032258064E-3</v>
      </c>
      <c r="G931" s="177">
        <v>2.452451612903226E-2</v>
      </c>
    </row>
    <row r="932" spans="1:7" hidden="1" outlineLevel="2">
      <c r="A932" s="176" t="s">
        <v>18</v>
      </c>
      <c r="B932" s="176" t="s">
        <v>635</v>
      </c>
      <c r="C932" s="176" t="s">
        <v>389</v>
      </c>
      <c r="D932" s="176" t="s">
        <v>2659</v>
      </c>
      <c r="E932" s="177">
        <v>0.46806451612903227</v>
      </c>
      <c r="F932" s="177">
        <v>4.7112903225806453E-3</v>
      </c>
      <c r="G932" s="177">
        <v>1.330516129032258E-2</v>
      </c>
    </row>
    <row r="933" spans="1:7" hidden="1" outlineLevel="2">
      <c r="A933" s="176" t="s">
        <v>18</v>
      </c>
      <c r="B933" s="176" t="s">
        <v>635</v>
      </c>
      <c r="C933" s="176" t="s">
        <v>390</v>
      </c>
      <c r="D933" s="176" t="s">
        <v>2660</v>
      </c>
      <c r="E933" s="177">
        <v>0.60558064516129029</v>
      </c>
      <c r="F933" s="177">
        <v>6.3509677419354834E-3</v>
      </c>
      <c r="G933" s="177">
        <v>2.1870967741935487E-2</v>
      </c>
    </row>
    <row r="934" spans="1:7" hidden="1" outlineLevel="2">
      <c r="A934" s="176" t="s">
        <v>18</v>
      </c>
      <c r="B934" s="176" t="s">
        <v>635</v>
      </c>
      <c r="C934" s="176" t="s">
        <v>391</v>
      </c>
      <c r="D934" s="176" t="s">
        <v>2661</v>
      </c>
      <c r="E934" s="177">
        <v>0.24636774193548389</v>
      </c>
      <c r="F934" s="177">
        <v>2.4513870967741939E-3</v>
      </c>
      <c r="G934" s="177">
        <v>2.2251290322580646E-2</v>
      </c>
    </row>
    <row r="935" spans="1:7" hidden="1" outlineLevel="2">
      <c r="A935" s="176" t="s">
        <v>18</v>
      </c>
      <c r="B935" s="176" t="s">
        <v>635</v>
      </c>
      <c r="C935" s="176" t="s">
        <v>392</v>
      </c>
      <c r="D935" s="176" t="s">
        <v>2662</v>
      </c>
      <c r="E935" s="177">
        <v>5.3903225806451607</v>
      </c>
      <c r="F935" s="177">
        <v>5.7461290322580648E-2</v>
      </c>
      <c r="G935" s="177">
        <v>0.25433548387096777</v>
      </c>
    </row>
    <row r="936" spans="1:7" hidden="1" outlineLevel="2">
      <c r="A936" s="176" t="s">
        <v>18</v>
      </c>
      <c r="B936" s="176" t="s">
        <v>635</v>
      </c>
      <c r="C936" s="176" t="s">
        <v>393</v>
      </c>
      <c r="D936" s="176" t="s">
        <v>2663</v>
      </c>
      <c r="E936" s="177">
        <v>6.3635483870967748</v>
      </c>
      <c r="F936" s="177">
        <v>6.4032258064516137E-2</v>
      </c>
      <c r="G936" s="177">
        <v>0.16926129032258064</v>
      </c>
    </row>
    <row r="937" spans="1:7" hidden="1" outlineLevel="2">
      <c r="A937" s="176" t="s">
        <v>18</v>
      </c>
      <c r="B937" s="176" t="s">
        <v>635</v>
      </c>
      <c r="C937" s="176" t="s">
        <v>394</v>
      </c>
      <c r="D937" s="176" t="s">
        <v>2664</v>
      </c>
      <c r="E937" s="177">
        <v>0.7079032258064516</v>
      </c>
      <c r="F937" s="177">
        <v>1.1624193548387098E-2</v>
      </c>
      <c r="G937" s="177">
        <v>1.930290322580645E-2</v>
      </c>
    </row>
    <row r="938" spans="1:7" hidden="1" outlineLevel="2">
      <c r="A938" s="176" t="s">
        <v>18</v>
      </c>
      <c r="B938" s="176" t="s">
        <v>635</v>
      </c>
      <c r="C938" s="176" t="s">
        <v>395</v>
      </c>
      <c r="D938" s="176" t="s">
        <v>2665</v>
      </c>
      <c r="E938" s="177">
        <v>18.007741935483871</v>
      </c>
      <c r="F938" s="177">
        <v>0.19261935483870968</v>
      </c>
      <c r="G938" s="177">
        <v>0.58793548387096772</v>
      </c>
    </row>
    <row r="939" spans="1:7" hidden="1" outlineLevel="2">
      <c r="A939" s="176" t="s">
        <v>18</v>
      </c>
      <c r="B939" s="176" t="s">
        <v>635</v>
      </c>
      <c r="C939" s="176" t="s">
        <v>396</v>
      </c>
      <c r="D939" s="176" t="s">
        <v>2666</v>
      </c>
      <c r="E939" s="177">
        <v>0.21044516129032256</v>
      </c>
      <c r="F939" s="177">
        <v>2.0662580645161291E-3</v>
      </c>
      <c r="G939" s="177">
        <v>1.4422903225806452E-2</v>
      </c>
    </row>
    <row r="940" spans="1:7" hidden="1" outlineLevel="2">
      <c r="A940" s="176" t="s">
        <v>18</v>
      </c>
      <c r="B940" s="176" t="s">
        <v>635</v>
      </c>
      <c r="C940" s="176" t="s">
        <v>397</v>
      </c>
      <c r="D940" s="176" t="s">
        <v>2667</v>
      </c>
      <c r="E940" s="177">
        <v>0.71141935483870966</v>
      </c>
      <c r="F940" s="177">
        <v>7.0616129032258059E-3</v>
      </c>
      <c r="G940" s="177">
        <v>4.8464516129032256E-2</v>
      </c>
    </row>
    <row r="941" spans="1:7" hidden="1" outlineLevel="2">
      <c r="A941" s="176" t="s">
        <v>18</v>
      </c>
      <c r="B941" s="176" t="s">
        <v>635</v>
      </c>
      <c r="C941" s="176" t="s">
        <v>398</v>
      </c>
      <c r="D941" s="176" t="s">
        <v>2668</v>
      </c>
      <c r="E941" s="177">
        <v>1.1244516129032258E-3</v>
      </c>
      <c r="F941" s="177">
        <v>1.1046129032258064E-5</v>
      </c>
      <c r="G941" s="177">
        <v>2.9525161290322579E-5</v>
      </c>
    </row>
    <row r="942" spans="1:7" hidden="1" outlineLevel="2">
      <c r="A942" s="176" t="s">
        <v>18</v>
      </c>
      <c r="B942" s="176" t="s">
        <v>635</v>
      </c>
      <c r="C942" s="176" t="s">
        <v>399</v>
      </c>
      <c r="D942" s="176" t="s">
        <v>2669</v>
      </c>
      <c r="E942" s="177">
        <v>1.7970322580645162E-3</v>
      </c>
      <c r="F942" s="177">
        <v>6.7135483870967748E-5</v>
      </c>
      <c r="G942" s="177">
        <v>5.9532258064516126E-5</v>
      </c>
    </row>
    <row r="943" spans="1:7" hidden="1" outlineLevel="2">
      <c r="A943" s="176" t="s">
        <v>18</v>
      </c>
      <c r="B943" s="176" t="s">
        <v>635</v>
      </c>
      <c r="C943" s="176" t="s">
        <v>400</v>
      </c>
      <c r="D943" s="176" t="s">
        <v>2670</v>
      </c>
      <c r="E943" s="177">
        <v>1.3506451612903225E-5</v>
      </c>
      <c r="F943" s="177">
        <v>9.4254838709677421E-7</v>
      </c>
      <c r="G943" s="177">
        <v>7.560967741935484E-7</v>
      </c>
    </row>
    <row r="944" spans="1:7" hidden="1" outlineLevel="2">
      <c r="A944" s="176" t="s">
        <v>18</v>
      </c>
      <c r="B944" s="176" t="s">
        <v>635</v>
      </c>
      <c r="C944" s="176" t="s">
        <v>401</v>
      </c>
      <c r="D944" s="176" t="s">
        <v>2671</v>
      </c>
      <c r="E944" s="177">
        <v>1.4586451612903226E-3</v>
      </c>
      <c r="F944" s="177">
        <v>1.0178387096774194E-4</v>
      </c>
      <c r="G944" s="177">
        <v>9.4909677419354832E-5</v>
      </c>
    </row>
    <row r="945" spans="1:7" hidden="1" outlineLevel="2">
      <c r="A945" s="176" t="s">
        <v>18</v>
      </c>
      <c r="B945" s="176" t="s">
        <v>635</v>
      </c>
      <c r="C945" s="176" t="s">
        <v>402</v>
      </c>
      <c r="D945" s="176" t="s">
        <v>2672</v>
      </c>
      <c r="E945" s="177">
        <v>9.8041935483870958E-4</v>
      </c>
      <c r="F945" s="177">
        <v>1.0341290322580644E-5</v>
      </c>
      <c r="G945" s="177">
        <v>3.040967741935484E-5</v>
      </c>
    </row>
    <row r="946" spans="1:7" hidden="1" outlineLevel="2">
      <c r="A946" s="176" t="s">
        <v>18</v>
      </c>
      <c r="B946" s="176" t="s">
        <v>635</v>
      </c>
      <c r="C946" s="176" t="s">
        <v>403</v>
      </c>
      <c r="D946" s="176" t="s">
        <v>2673</v>
      </c>
      <c r="E946" s="177">
        <v>9.2445161290322583E-3</v>
      </c>
      <c r="F946" s="177">
        <v>1.7660322580645161E-4</v>
      </c>
      <c r="G946" s="177">
        <v>4.7196774193548386E-4</v>
      </c>
    </row>
    <row r="947" spans="1:7" hidden="1" outlineLevel="2">
      <c r="A947" s="176" t="s">
        <v>18</v>
      </c>
      <c r="B947" s="176" t="s">
        <v>635</v>
      </c>
      <c r="C947" s="176" t="s">
        <v>404</v>
      </c>
      <c r="D947" s="176" t="s">
        <v>2674</v>
      </c>
      <c r="E947" s="177">
        <v>3.0743225806451613E-2</v>
      </c>
      <c r="F947" s="177">
        <v>2.3543548387096775E-4</v>
      </c>
      <c r="G947" s="177">
        <v>1.2118709677419353E-3</v>
      </c>
    </row>
    <row r="948" spans="1:7" hidden="1" outlineLevel="2">
      <c r="A948" s="176" t="s">
        <v>18</v>
      </c>
      <c r="B948" s="176" t="s">
        <v>635</v>
      </c>
      <c r="C948" s="176" t="s">
        <v>405</v>
      </c>
      <c r="D948" s="176" t="s">
        <v>2675</v>
      </c>
      <c r="E948" s="177">
        <v>2.3147096774193548E-3</v>
      </c>
      <c r="F948" s="177">
        <v>1.6151935483870965E-4</v>
      </c>
      <c r="G948" s="177">
        <v>1.339451612903226E-4</v>
      </c>
    </row>
    <row r="949" spans="1:7" hidden="1" outlineLevel="2">
      <c r="A949" s="176" t="s">
        <v>18</v>
      </c>
      <c r="B949" s="176" t="s">
        <v>635</v>
      </c>
      <c r="C949" s="176" t="s">
        <v>406</v>
      </c>
      <c r="D949" s="176" t="s">
        <v>2676</v>
      </c>
      <c r="E949" s="177">
        <v>4.3851612903225805E-3</v>
      </c>
      <c r="F949" s="177">
        <v>1.9377419354838711E-4</v>
      </c>
      <c r="G949" s="177">
        <v>1.9171935483870968E-4</v>
      </c>
    </row>
    <row r="950" spans="1:7" hidden="1" outlineLevel="2">
      <c r="A950" s="176" t="s">
        <v>18</v>
      </c>
      <c r="B950" s="176" t="s">
        <v>635</v>
      </c>
      <c r="C950" s="176" t="s">
        <v>407</v>
      </c>
      <c r="D950" s="176" t="s">
        <v>2677</v>
      </c>
      <c r="E950" s="177">
        <v>1.5721290322580645E-3</v>
      </c>
      <c r="F950" s="177">
        <v>8.8677419354838715E-5</v>
      </c>
      <c r="G950" s="177">
        <v>7.3100000000000001E-5</v>
      </c>
    </row>
    <row r="951" spans="1:7" hidden="1" outlineLevel="2">
      <c r="A951" s="176" t="s">
        <v>18</v>
      </c>
      <c r="B951" s="176" t="s">
        <v>635</v>
      </c>
      <c r="C951" s="176" t="s">
        <v>408</v>
      </c>
      <c r="D951" s="176" t="s">
        <v>2678</v>
      </c>
      <c r="E951" s="177">
        <v>5.1074193548387097</v>
      </c>
      <c r="F951" s="177">
        <v>5.4425806451612907E-2</v>
      </c>
      <c r="G951" s="177">
        <v>0.24806451612903227</v>
      </c>
    </row>
    <row r="952" spans="1:7" hidden="1" outlineLevel="2">
      <c r="A952" s="176" t="s">
        <v>18</v>
      </c>
      <c r="B952" s="176" t="s">
        <v>635</v>
      </c>
      <c r="C952" s="176" t="s">
        <v>409</v>
      </c>
      <c r="D952" s="176" t="s">
        <v>2679</v>
      </c>
      <c r="E952" s="177">
        <v>1.0030967741935484</v>
      </c>
      <c r="F952" s="177">
        <v>1.4124516129032259E-2</v>
      </c>
      <c r="G952" s="177">
        <v>5.9780645161290322E-2</v>
      </c>
    </row>
    <row r="953" spans="1:7" hidden="1" outlineLevel="2">
      <c r="A953" s="176" t="s">
        <v>18</v>
      </c>
      <c r="B953" s="176" t="s">
        <v>635</v>
      </c>
      <c r="C953" s="176" t="s">
        <v>410</v>
      </c>
      <c r="D953" s="176" t="s">
        <v>2680</v>
      </c>
      <c r="E953" s="177">
        <v>0.48438709677419356</v>
      </c>
      <c r="F953" s="177">
        <v>8.0377419354838702E-3</v>
      </c>
      <c r="G953" s="177">
        <v>2.4004193548387096E-2</v>
      </c>
    </row>
    <row r="954" spans="1:7" hidden="1" outlineLevel="2">
      <c r="A954" s="176" t="s">
        <v>18</v>
      </c>
      <c r="B954" s="176" t="s">
        <v>635</v>
      </c>
      <c r="C954" s="176" t="s">
        <v>411</v>
      </c>
      <c r="D954" s="176" t="s">
        <v>2681</v>
      </c>
      <c r="E954" s="177">
        <v>1.2746129032258064</v>
      </c>
      <c r="F954" s="177">
        <v>1.5533225806451613E-2</v>
      </c>
      <c r="G954" s="177">
        <v>4.0538709677419356E-2</v>
      </c>
    </row>
    <row r="955" spans="1:7" hidden="1" outlineLevel="2">
      <c r="A955" s="176" t="s">
        <v>18</v>
      </c>
      <c r="B955" s="176" t="s">
        <v>635</v>
      </c>
      <c r="C955" s="176" t="s">
        <v>412</v>
      </c>
      <c r="D955" s="176" t="s">
        <v>2682</v>
      </c>
      <c r="E955" s="177">
        <v>1.9989032258064516</v>
      </c>
      <c r="F955" s="177">
        <v>2.2343870967741937E-2</v>
      </c>
      <c r="G955" s="177">
        <v>0.11259677419354838</v>
      </c>
    </row>
    <row r="956" spans="1:7" hidden="1" outlineLevel="2">
      <c r="A956" s="176" t="s">
        <v>18</v>
      </c>
      <c r="B956" s="176" t="s">
        <v>635</v>
      </c>
      <c r="C956" s="176" t="s">
        <v>413</v>
      </c>
      <c r="D956" s="176" t="s">
        <v>2683</v>
      </c>
      <c r="E956" s="177">
        <v>9.8387096774193536E-2</v>
      </c>
      <c r="F956" s="177">
        <v>1.0144516129032258E-3</v>
      </c>
      <c r="G956" s="177">
        <v>3.7003225806451615E-3</v>
      </c>
    </row>
    <row r="957" spans="1:7" hidden="1" outlineLevel="2">
      <c r="A957" s="176" t="s">
        <v>18</v>
      </c>
      <c r="B957" s="176" t="s">
        <v>635</v>
      </c>
      <c r="C957" s="176" t="s">
        <v>414</v>
      </c>
      <c r="D957" s="176" t="s">
        <v>2684</v>
      </c>
      <c r="E957" s="177">
        <v>1.0505161290322581E-2</v>
      </c>
      <c r="F957" s="177">
        <v>1.0814516129032258E-4</v>
      </c>
      <c r="G957" s="177">
        <v>4.5103225806451613E-4</v>
      </c>
    </row>
    <row r="958" spans="1:7" hidden="1" outlineLevel="2">
      <c r="A958" s="176" t="s">
        <v>18</v>
      </c>
      <c r="B958" s="176" t="s">
        <v>635</v>
      </c>
      <c r="C958" s="176" t="s">
        <v>415</v>
      </c>
      <c r="D958" s="176" t="s">
        <v>2685</v>
      </c>
      <c r="E958" s="177">
        <v>8.7174193548387105E-5</v>
      </c>
      <c r="F958" s="177">
        <v>9.8448387096774191E-7</v>
      </c>
      <c r="G958" s="177">
        <v>5.0474193548387099E-6</v>
      </c>
    </row>
    <row r="959" spans="1:7" hidden="1" outlineLevel="2">
      <c r="A959" s="176" t="s">
        <v>18</v>
      </c>
      <c r="B959" s="176" t="s">
        <v>635</v>
      </c>
      <c r="C959" s="176" t="s">
        <v>416</v>
      </c>
      <c r="D959" s="176" t="s">
        <v>2686</v>
      </c>
      <c r="E959" s="177">
        <v>0</v>
      </c>
      <c r="F959" s="177">
        <v>0</v>
      </c>
      <c r="G959" s="177">
        <v>0</v>
      </c>
    </row>
    <row r="960" spans="1:7" hidden="1" outlineLevel="2">
      <c r="A960" s="176" t="s">
        <v>18</v>
      </c>
      <c r="B960" s="176" t="s">
        <v>635</v>
      </c>
      <c r="C960" s="176" t="s">
        <v>526</v>
      </c>
      <c r="D960" s="176" t="s">
        <v>2687</v>
      </c>
      <c r="E960" s="177">
        <v>6.9354838709677416E-3</v>
      </c>
      <c r="F960" s="177">
        <v>5.1103225806451616E-5</v>
      </c>
      <c r="G960" s="177">
        <v>1.5463225806451613E-4</v>
      </c>
    </row>
    <row r="961" spans="1:7" hidden="1" outlineLevel="2">
      <c r="A961" s="176" t="s">
        <v>18</v>
      </c>
      <c r="B961" s="176" t="s">
        <v>635</v>
      </c>
      <c r="C961" s="176" t="s">
        <v>417</v>
      </c>
      <c r="D961" s="176" t="s">
        <v>2688</v>
      </c>
      <c r="E961" s="177">
        <v>6.5874193548387105E-4</v>
      </c>
      <c r="F961" s="177">
        <v>1.4474193548387097E-4</v>
      </c>
      <c r="G961" s="177">
        <v>3.9838709677419356E-5</v>
      </c>
    </row>
    <row r="962" spans="1:7" hidden="1" outlineLevel="2">
      <c r="A962" s="176" t="s">
        <v>18</v>
      </c>
      <c r="B962" s="176" t="s">
        <v>635</v>
      </c>
      <c r="C962" s="176" t="s">
        <v>418</v>
      </c>
      <c r="D962" s="176" t="s">
        <v>2689</v>
      </c>
      <c r="E962" s="177">
        <v>7.0009677419354834E-4</v>
      </c>
      <c r="F962" s="177">
        <v>1.1829032258064516E-4</v>
      </c>
      <c r="G962" s="177">
        <v>3.2596774193548385E-5</v>
      </c>
    </row>
    <row r="963" spans="1:7" hidden="1" outlineLevel="2">
      <c r="A963" s="176" t="s">
        <v>18</v>
      </c>
      <c r="B963" s="176" t="s">
        <v>635</v>
      </c>
      <c r="C963" s="176" t="s">
        <v>419</v>
      </c>
      <c r="D963" s="176" t="s">
        <v>2690</v>
      </c>
      <c r="E963" s="177">
        <v>8.3680645161290316E-4</v>
      </c>
      <c r="F963" s="177">
        <v>1.1379032258064516E-4</v>
      </c>
      <c r="G963" s="177">
        <v>2.9799999999999999E-5</v>
      </c>
    </row>
    <row r="964" spans="1:7" hidden="1" outlineLevel="2">
      <c r="A964" s="176" t="s">
        <v>18</v>
      </c>
      <c r="B964" s="176" t="s">
        <v>635</v>
      </c>
      <c r="C964" s="176" t="s">
        <v>420</v>
      </c>
      <c r="D964" s="176" t="s">
        <v>2691</v>
      </c>
      <c r="E964" s="177">
        <v>2.4689999999999998E-4</v>
      </c>
      <c r="F964" s="177">
        <v>4.9067741935483871E-5</v>
      </c>
      <c r="G964" s="177">
        <v>1.3610645161290323E-5</v>
      </c>
    </row>
    <row r="965" spans="1:7" hidden="1" outlineLevel="2">
      <c r="A965" s="176" t="s">
        <v>18</v>
      </c>
      <c r="B965" s="176" t="s">
        <v>635</v>
      </c>
      <c r="C965" s="176" t="s">
        <v>421</v>
      </c>
      <c r="D965" s="176" t="s">
        <v>2692</v>
      </c>
      <c r="E965" s="177">
        <v>1.1381612903225806E-4</v>
      </c>
      <c r="F965" s="177">
        <v>1.8068709677419356E-5</v>
      </c>
      <c r="G965" s="177">
        <v>4.9445161290322578E-6</v>
      </c>
    </row>
    <row r="966" spans="1:7" hidden="1" outlineLevel="2">
      <c r="A966" s="176" t="s">
        <v>18</v>
      </c>
      <c r="B966" s="176" t="s">
        <v>635</v>
      </c>
      <c r="C966" s="176" t="s">
        <v>422</v>
      </c>
      <c r="D966" s="176" t="s">
        <v>2693</v>
      </c>
      <c r="E966" s="177">
        <v>2.2419032258064516E-3</v>
      </c>
      <c r="F966" s="177">
        <v>3.8341935483870971E-4</v>
      </c>
      <c r="G966" s="177">
        <v>1.0616774193548388E-4</v>
      </c>
    </row>
    <row r="967" spans="1:7" hidden="1" outlineLevel="2">
      <c r="A967" s="176" t="s">
        <v>18</v>
      </c>
      <c r="B967" s="176" t="s">
        <v>635</v>
      </c>
      <c r="C967" s="176" t="s">
        <v>423</v>
      </c>
      <c r="D967" s="176" t="s">
        <v>2694</v>
      </c>
      <c r="E967" s="177">
        <v>1.0568387096774193E-3</v>
      </c>
      <c r="F967" s="177">
        <v>2.2996451612903224E-4</v>
      </c>
      <c r="G967" s="177">
        <v>6.3035483870967744E-5</v>
      </c>
    </row>
    <row r="968" spans="1:7" hidden="1" outlineLevel="2">
      <c r="A968" s="176" t="s">
        <v>18</v>
      </c>
      <c r="B968" s="176" t="s">
        <v>635</v>
      </c>
      <c r="C968" s="176" t="s">
        <v>424</v>
      </c>
      <c r="D968" s="176" t="s">
        <v>2695</v>
      </c>
      <c r="E968" s="177">
        <v>9.7154838709677415E-4</v>
      </c>
      <c r="F968" s="177">
        <v>1.3066129032258066E-4</v>
      </c>
      <c r="G968" s="177">
        <v>3.0696774193548387E-5</v>
      </c>
    </row>
    <row r="969" spans="1:7" hidden="1" outlineLevel="2">
      <c r="A969" s="176" t="s">
        <v>18</v>
      </c>
      <c r="B969" s="176" t="s">
        <v>635</v>
      </c>
      <c r="C969" s="176" t="s">
        <v>425</v>
      </c>
      <c r="D969" s="176" t="s">
        <v>2696</v>
      </c>
      <c r="E969" s="177">
        <v>1.007967741935484E-3</v>
      </c>
      <c r="F969" s="177">
        <v>1.9964516129032257E-4</v>
      </c>
      <c r="G969" s="177">
        <v>5.5451612903225806E-5</v>
      </c>
    </row>
    <row r="970" spans="1:7" hidden="1" outlineLevel="2">
      <c r="A970" s="176" t="s">
        <v>18</v>
      </c>
      <c r="B970" s="176" t="s">
        <v>635</v>
      </c>
      <c r="C970" s="176" t="s">
        <v>426</v>
      </c>
      <c r="D970" s="176" t="s">
        <v>2697</v>
      </c>
      <c r="E970" s="177">
        <v>1.6038709677419354E-4</v>
      </c>
      <c r="F970" s="177">
        <v>3.1330322580645159E-5</v>
      </c>
      <c r="G970" s="177">
        <v>8.7112903225806447E-6</v>
      </c>
    </row>
    <row r="971" spans="1:7" hidden="1" outlineLevel="2">
      <c r="A971" s="176" t="s">
        <v>18</v>
      </c>
      <c r="B971" s="176" t="s">
        <v>635</v>
      </c>
      <c r="C971" s="176" t="s">
        <v>427</v>
      </c>
      <c r="D971" s="176" t="s">
        <v>2698</v>
      </c>
      <c r="E971" s="177">
        <v>1.5743548387096775E-3</v>
      </c>
      <c r="F971" s="177">
        <v>2.7924516129032258E-4</v>
      </c>
      <c r="G971" s="177">
        <v>7.7867741935483867E-5</v>
      </c>
    </row>
    <row r="972" spans="1:7" hidden="1" outlineLevel="2">
      <c r="A972" s="176" t="s">
        <v>18</v>
      </c>
      <c r="B972" s="176" t="s">
        <v>635</v>
      </c>
      <c r="C972" s="176" t="s">
        <v>428</v>
      </c>
      <c r="D972" s="176" t="s">
        <v>2699</v>
      </c>
      <c r="E972" s="177">
        <v>3.2007419354838714E-3</v>
      </c>
      <c r="F972" s="177">
        <v>4.6474193548387094E-4</v>
      </c>
      <c r="G972" s="177">
        <v>1.2850322580645163E-4</v>
      </c>
    </row>
    <row r="973" spans="1:7" hidden="1" outlineLevel="2">
      <c r="A973" s="176" t="s">
        <v>18</v>
      </c>
      <c r="B973" s="176" t="s">
        <v>635</v>
      </c>
      <c r="C973" s="176" t="s">
        <v>429</v>
      </c>
      <c r="D973" s="176" t="s">
        <v>2700</v>
      </c>
      <c r="E973" s="177">
        <v>2.7946129032258065E-4</v>
      </c>
      <c r="F973" s="177">
        <v>3.5890322580645162E-5</v>
      </c>
      <c r="G973" s="177">
        <v>9.6332258064516119E-6</v>
      </c>
    </row>
    <row r="974" spans="1:7" hidden="1" outlineLevel="2">
      <c r="A974" s="176" t="s">
        <v>18</v>
      </c>
      <c r="B974" s="176" t="s">
        <v>635</v>
      </c>
      <c r="C974" s="176" t="s">
        <v>430</v>
      </c>
      <c r="D974" s="176" t="s">
        <v>2701</v>
      </c>
      <c r="E974" s="177">
        <v>3.4951612903225807E-3</v>
      </c>
      <c r="F974" s="177">
        <v>6.6332258064516134E-4</v>
      </c>
      <c r="G974" s="177">
        <v>1.8376774193548388E-4</v>
      </c>
    </row>
    <row r="975" spans="1:7" hidden="1" outlineLevel="2">
      <c r="A975" s="176" t="s">
        <v>18</v>
      </c>
      <c r="B975" s="176" t="s">
        <v>635</v>
      </c>
      <c r="C975" s="176" t="s">
        <v>431</v>
      </c>
      <c r="D975" s="176" t="s">
        <v>2702</v>
      </c>
      <c r="E975" s="177">
        <v>1.558548387096774E-3</v>
      </c>
      <c r="F975" s="177">
        <v>3.1626129032258062E-4</v>
      </c>
      <c r="G975" s="177">
        <v>8.7593548387096787E-5</v>
      </c>
    </row>
    <row r="976" spans="1:7" hidden="1" outlineLevel="2">
      <c r="A976" s="176" t="s">
        <v>18</v>
      </c>
      <c r="B976" s="176" t="s">
        <v>635</v>
      </c>
      <c r="C976" s="176" t="s">
        <v>432</v>
      </c>
      <c r="D976" s="176" t="s">
        <v>2703</v>
      </c>
      <c r="E976" s="177">
        <v>1.370774193548387E-2</v>
      </c>
      <c r="F976" s="177">
        <v>2.7193225806451614E-3</v>
      </c>
      <c r="G976" s="177">
        <v>7.5106451612903227E-4</v>
      </c>
    </row>
    <row r="977" spans="1:7" hidden="1" outlineLevel="2">
      <c r="A977" s="176" t="s">
        <v>18</v>
      </c>
      <c r="B977" s="176" t="s">
        <v>635</v>
      </c>
      <c r="C977" s="176" t="s">
        <v>433</v>
      </c>
      <c r="D977" s="176" t="s">
        <v>2704</v>
      </c>
      <c r="E977" s="177">
        <v>0.92303225806451616</v>
      </c>
      <c r="F977" s="177">
        <v>0.13413870967741934</v>
      </c>
      <c r="G977" s="177">
        <v>3.7032258064516127E-2</v>
      </c>
    </row>
    <row r="978" spans="1:7" hidden="1" outlineLevel="2">
      <c r="A978" s="176" t="s">
        <v>18</v>
      </c>
      <c r="B978" s="176" t="s">
        <v>635</v>
      </c>
      <c r="C978" s="176" t="s">
        <v>434</v>
      </c>
      <c r="D978" s="176" t="s">
        <v>2705</v>
      </c>
      <c r="E978" s="177">
        <v>4.5509677419354839E-3</v>
      </c>
      <c r="F978" s="177">
        <v>6.5187096774193545E-4</v>
      </c>
      <c r="G978" s="177">
        <v>1.6531935483870967E-4</v>
      </c>
    </row>
    <row r="979" spans="1:7" hidden="1" outlineLevel="2">
      <c r="A979" s="176" t="s">
        <v>18</v>
      </c>
      <c r="B979" s="176" t="s">
        <v>635</v>
      </c>
      <c r="C979" s="176" t="s">
        <v>435</v>
      </c>
      <c r="D979" s="176" t="s">
        <v>2706</v>
      </c>
      <c r="E979" s="177">
        <v>1.819225806451613E-3</v>
      </c>
      <c r="F979" s="177">
        <v>2.4522903225806451E-4</v>
      </c>
      <c r="G979" s="177">
        <v>6.5712903225806455E-5</v>
      </c>
    </row>
    <row r="980" spans="1:7" hidden="1" outlineLevel="2">
      <c r="A980" s="176" t="s">
        <v>18</v>
      </c>
      <c r="B980" s="176" t="s">
        <v>635</v>
      </c>
      <c r="C980" s="176" t="s">
        <v>436</v>
      </c>
      <c r="D980" s="176" t="s">
        <v>2707</v>
      </c>
      <c r="E980" s="177">
        <v>7.2922580645161297E-4</v>
      </c>
      <c r="F980" s="177">
        <v>1.4194193548387098E-4</v>
      </c>
      <c r="G980" s="177">
        <v>3.9390322580645159E-5</v>
      </c>
    </row>
    <row r="981" spans="1:7" hidden="1" outlineLevel="2">
      <c r="A981" s="176" t="s">
        <v>18</v>
      </c>
      <c r="B981" s="176" t="s">
        <v>635</v>
      </c>
      <c r="C981" s="176" t="s">
        <v>437</v>
      </c>
      <c r="D981" s="176" t="s">
        <v>2708</v>
      </c>
      <c r="E981" s="177">
        <v>1.7529354838709678E-3</v>
      </c>
      <c r="F981" s="177">
        <v>2.3933225806451613E-4</v>
      </c>
      <c r="G981" s="177">
        <v>5.1067741935483873E-5</v>
      </c>
    </row>
    <row r="982" spans="1:7" hidden="1" outlineLevel="2">
      <c r="A982" s="176" t="s">
        <v>18</v>
      </c>
      <c r="B982" s="176" t="s">
        <v>635</v>
      </c>
      <c r="C982" s="176" t="s">
        <v>438</v>
      </c>
      <c r="D982" s="176" t="s">
        <v>2709</v>
      </c>
      <c r="E982" s="177">
        <v>4.7587096774193552E-2</v>
      </c>
      <c r="F982" s="177">
        <v>6.4825806451612907E-3</v>
      </c>
      <c r="G982" s="177">
        <v>1.7610645161290324E-3</v>
      </c>
    </row>
    <row r="983" spans="1:7" hidden="1" outlineLevel="2">
      <c r="A983" s="176" t="s">
        <v>18</v>
      </c>
      <c r="B983" s="176" t="s">
        <v>635</v>
      </c>
      <c r="C983" s="176" t="s">
        <v>439</v>
      </c>
      <c r="D983" s="176" t="s">
        <v>2710</v>
      </c>
      <c r="E983" s="177">
        <v>9.8061290322580658E-6</v>
      </c>
      <c r="F983" s="177">
        <v>2.1712903225806454E-6</v>
      </c>
      <c r="G983" s="177">
        <v>6.001612903225806E-7</v>
      </c>
    </row>
    <row r="984" spans="1:7" hidden="1" outlineLevel="2">
      <c r="A984" s="176" t="s">
        <v>18</v>
      </c>
      <c r="B984" s="176" t="s">
        <v>635</v>
      </c>
      <c r="C984" s="176" t="s">
        <v>440</v>
      </c>
      <c r="D984" s="176" t="s">
        <v>2711</v>
      </c>
      <c r="E984" s="177">
        <v>7.7664516129032254E-6</v>
      </c>
      <c r="F984" s="177">
        <v>1.0026774193548387E-6</v>
      </c>
      <c r="G984" s="177">
        <v>2.7239032258064513E-7</v>
      </c>
    </row>
    <row r="985" spans="1:7" hidden="1" outlineLevel="2">
      <c r="A985" s="176" t="s">
        <v>18</v>
      </c>
      <c r="B985" s="176" t="s">
        <v>635</v>
      </c>
      <c r="C985" s="176" t="s">
        <v>441</v>
      </c>
      <c r="D985" s="176" t="s">
        <v>2712</v>
      </c>
      <c r="E985" s="177">
        <v>8.9225806451612905E-2</v>
      </c>
      <c r="F985" s="177">
        <v>2.639774193548387E-2</v>
      </c>
      <c r="G985" s="177">
        <v>5.4554838709677421E-3</v>
      </c>
    </row>
    <row r="986" spans="1:7" hidden="1" outlineLevel="2">
      <c r="A986" s="176" t="s">
        <v>18</v>
      </c>
      <c r="B986" s="176" t="s">
        <v>635</v>
      </c>
      <c r="C986" s="176" t="s">
        <v>442</v>
      </c>
      <c r="D986" s="176" t="s">
        <v>2713</v>
      </c>
      <c r="E986" s="177">
        <v>1.8105483870967744E-2</v>
      </c>
      <c r="F986" s="177">
        <v>4.6090322580645167E-3</v>
      </c>
      <c r="G986" s="177">
        <v>9.5177419354838713E-4</v>
      </c>
    </row>
    <row r="987" spans="1:7" hidden="1" outlineLevel="2">
      <c r="A987" s="176" t="s">
        <v>18</v>
      </c>
      <c r="B987" s="176" t="s">
        <v>635</v>
      </c>
      <c r="C987" s="176" t="s">
        <v>443</v>
      </c>
      <c r="D987" s="176" t="s">
        <v>2714</v>
      </c>
      <c r="E987" s="177">
        <v>1.9784193548387098E-2</v>
      </c>
      <c r="F987" s="177">
        <v>4.4658064516129034E-3</v>
      </c>
      <c r="G987" s="177">
        <v>9.2225806451612911E-4</v>
      </c>
    </row>
    <row r="988" spans="1:7" hidden="1" outlineLevel="2">
      <c r="A988" s="176" t="s">
        <v>18</v>
      </c>
      <c r="B988" s="176" t="s">
        <v>635</v>
      </c>
      <c r="C988" s="176" t="s">
        <v>444</v>
      </c>
      <c r="D988" s="176" t="s">
        <v>2715</v>
      </c>
      <c r="E988" s="177">
        <v>3.4903225806451617E-2</v>
      </c>
      <c r="F988" s="177">
        <v>5.9170967741935488E-3</v>
      </c>
      <c r="G988" s="177">
        <v>1.6395483870967743E-3</v>
      </c>
    </row>
    <row r="989" spans="1:7" hidden="1" outlineLevel="2">
      <c r="A989" s="176" t="s">
        <v>18</v>
      </c>
      <c r="B989" s="176" t="s">
        <v>635</v>
      </c>
      <c r="C989" s="176" t="s">
        <v>445</v>
      </c>
      <c r="D989" s="176" t="s">
        <v>2716</v>
      </c>
      <c r="E989" s="177">
        <v>5.3183870967741945E-4</v>
      </c>
      <c r="F989" s="177">
        <v>1.0460645161290322E-4</v>
      </c>
      <c r="G989" s="177">
        <v>2.8719999999999999E-5</v>
      </c>
    </row>
    <row r="990" spans="1:7" hidden="1" outlineLevel="2">
      <c r="A990" s="176" t="s">
        <v>18</v>
      </c>
      <c r="B990" s="176" t="s">
        <v>635</v>
      </c>
      <c r="C990" s="176" t="s">
        <v>446</v>
      </c>
      <c r="D990" s="176" t="s">
        <v>2717</v>
      </c>
      <c r="E990" s="177">
        <v>2.6452903225806449E-4</v>
      </c>
      <c r="F990" s="177">
        <v>5.491290322580645E-5</v>
      </c>
      <c r="G990" s="177">
        <v>1.1014516129032257E-5</v>
      </c>
    </row>
    <row r="991" spans="1:7" hidden="1" outlineLevel="2">
      <c r="A991" s="176" t="s">
        <v>18</v>
      </c>
      <c r="B991" s="176" t="s">
        <v>635</v>
      </c>
      <c r="C991" s="176" t="s">
        <v>447</v>
      </c>
      <c r="D991" s="176" t="s">
        <v>2718</v>
      </c>
      <c r="E991" s="177">
        <v>0</v>
      </c>
      <c r="F991" s="177">
        <v>0</v>
      </c>
      <c r="G991" s="177">
        <v>0</v>
      </c>
    </row>
    <row r="992" spans="1:7" hidden="1" outlineLevel="2">
      <c r="A992" s="176" t="s">
        <v>18</v>
      </c>
      <c r="B992" s="176" t="s">
        <v>635</v>
      </c>
      <c r="C992" s="176" t="s">
        <v>448</v>
      </c>
      <c r="D992" s="176" t="s">
        <v>2719</v>
      </c>
      <c r="E992" s="177">
        <v>6.1264516129032256E-5</v>
      </c>
      <c r="F992" s="177">
        <v>1.2454516129032259E-5</v>
      </c>
      <c r="G992" s="177">
        <v>2.0363225806451613E-7</v>
      </c>
    </row>
    <row r="993" spans="1:7" hidden="1" outlineLevel="2">
      <c r="A993" s="176" t="s">
        <v>18</v>
      </c>
      <c r="B993" s="176" t="s">
        <v>635</v>
      </c>
      <c r="C993" s="176" t="s">
        <v>449</v>
      </c>
      <c r="D993" s="176" t="s">
        <v>2720</v>
      </c>
      <c r="E993" s="177">
        <v>6.530645161290323E-2</v>
      </c>
      <c r="F993" s="177">
        <v>9.5812903225806455E-3</v>
      </c>
      <c r="G993" s="177">
        <v>1.5641612903225806E-4</v>
      </c>
    </row>
    <row r="994" spans="1:7" hidden="1" outlineLevel="2">
      <c r="A994" s="176" t="s">
        <v>18</v>
      </c>
      <c r="B994" s="176" t="s">
        <v>635</v>
      </c>
      <c r="C994" s="176" t="s">
        <v>450</v>
      </c>
      <c r="D994" s="176" t="s">
        <v>2721</v>
      </c>
      <c r="E994" s="177">
        <v>7.337096774193548E-5</v>
      </c>
      <c r="F994" s="177">
        <v>1.0634516129032258E-5</v>
      </c>
      <c r="G994" s="177">
        <v>1.7344516129032258E-7</v>
      </c>
    </row>
    <row r="995" spans="1:7" hidden="1" outlineLevel="2">
      <c r="A995" s="176" t="s">
        <v>18</v>
      </c>
      <c r="B995" s="176" t="s">
        <v>635</v>
      </c>
      <c r="C995" s="176" t="s">
        <v>451</v>
      </c>
      <c r="D995" s="176" t="s">
        <v>2722</v>
      </c>
      <c r="E995" s="177">
        <v>3.7416129032258066E-5</v>
      </c>
      <c r="F995" s="177">
        <v>5.0780645161290321E-6</v>
      </c>
      <c r="G995" s="177">
        <v>8.2003225806451617E-8</v>
      </c>
    </row>
    <row r="996" spans="1:7" hidden="1" outlineLevel="2">
      <c r="A996" s="176" t="s">
        <v>18</v>
      </c>
      <c r="B996" s="176" t="s">
        <v>635</v>
      </c>
      <c r="C996" s="176" t="s">
        <v>452</v>
      </c>
      <c r="D996" s="176" t="s">
        <v>2723</v>
      </c>
      <c r="E996" s="177">
        <v>1.7253548387096776E-4</v>
      </c>
      <c r="F996" s="177">
        <v>2.6040967741935484E-5</v>
      </c>
      <c r="G996" s="177">
        <v>4.0796774193548386E-7</v>
      </c>
    </row>
    <row r="997" spans="1:7" hidden="1" outlineLevel="2">
      <c r="A997" s="176" t="s">
        <v>18</v>
      </c>
      <c r="B997" s="176" t="s">
        <v>635</v>
      </c>
      <c r="C997" s="176" t="s">
        <v>453</v>
      </c>
      <c r="D997" s="176" t="s">
        <v>2724</v>
      </c>
      <c r="E997" s="177">
        <v>1.2263225806451614E-4</v>
      </c>
      <c r="F997" s="177">
        <v>1.718032258064516E-5</v>
      </c>
      <c r="G997" s="177">
        <v>2.1777419354838712E-7</v>
      </c>
    </row>
    <row r="998" spans="1:7" hidden="1" outlineLevel="2">
      <c r="A998" s="176" t="s">
        <v>18</v>
      </c>
      <c r="B998" s="176" t="s">
        <v>635</v>
      </c>
      <c r="C998" s="176" t="s">
        <v>454</v>
      </c>
      <c r="D998" s="176" t="s">
        <v>2725</v>
      </c>
      <c r="E998" s="177">
        <v>6.7545161290322582E-6</v>
      </c>
      <c r="F998" s="177">
        <v>1.5139354838709677E-6</v>
      </c>
      <c r="G998" s="177">
        <v>2.6262903225806451E-8</v>
      </c>
    </row>
    <row r="999" spans="1:7" hidden="1" outlineLevel="2">
      <c r="A999" s="176" t="s">
        <v>18</v>
      </c>
      <c r="B999" s="176" t="s">
        <v>635</v>
      </c>
      <c r="C999" s="176" t="s">
        <v>455</v>
      </c>
      <c r="D999" s="176" t="s">
        <v>2726</v>
      </c>
      <c r="E999" s="177">
        <v>3.0775483870967744E-5</v>
      </c>
      <c r="F999" s="177">
        <v>6.8577419354838707E-6</v>
      </c>
      <c r="G999" s="177">
        <v>1.192E-7</v>
      </c>
    </row>
    <row r="1000" spans="1:7" hidden="1" outlineLevel="2">
      <c r="A1000" s="176" t="s">
        <v>18</v>
      </c>
      <c r="B1000" s="176" t="s">
        <v>635</v>
      </c>
      <c r="C1000" s="176" t="s">
        <v>456</v>
      </c>
      <c r="D1000" s="176" t="s">
        <v>2727</v>
      </c>
      <c r="E1000" s="177">
        <v>2.6484193548387096E-2</v>
      </c>
      <c r="F1000" s="177">
        <v>8.104193548387097E-3</v>
      </c>
      <c r="G1000" s="177">
        <v>9.9564516129032251E-5</v>
      </c>
    </row>
    <row r="1001" spans="1:7" hidden="1" outlineLevel="2">
      <c r="A1001" s="176" t="s">
        <v>18</v>
      </c>
      <c r="B1001" s="176" t="s">
        <v>635</v>
      </c>
      <c r="C1001" s="176" t="s">
        <v>457</v>
      </c>
      <c r="D1001" s="176" t="s">
        <v>2728</v>
      </c>
      <c r="E1001" s="177">
        <v>1.2360322580645161E-3</v>
      </c>
      <c r="F1001" s="177">
        <v>3.4487096774193552E-4</v>
      </c>
      <c r="G1001" s="177">
        <v>4.2490322580645162E-6</v>
      </c>
    </row>
    <row r="1002" spans="1:7" hidden="1" outlineLevel="2">
      <c r="A1002" s="176" t="s">
        <v>18</v>
      </c>
      <c r="B1002" s="176" t="s">
        <v>635</v>
      </c>
      <c r="C1002" s="176" t="s">
        <v>458</v>
      </c>
      <c r="D1002" s="176" t="s">
        <v>2729</v>
      </c>
      <c r="E1002" s="177">
        <v>1.5198709677419354E-3</v>
      </c>
      <c r="F1002" s="177">
        <v>3.5519354838709676E-4</v>
      </c>
      <c r="G1002" s="177">
        <v>4.3696774193548393E-6</v>
      </c>
    </row>
    <row r="1003" spans="1:7" hidden="1" outlineLevel="2">
      <c r="A1003" s="176" t="s">
        <v>18</v>
      </c>
      <c r="B1003" s="176" t="s">
        <v>635</v>
      </c>
      <c r="C1003" s="176" t="s">
        <v>459</v>
      </c>
      <c r="D1003" s="176" t="s">
        <v>2730</v>
      </c>
      <c r="E1003" s="177">
        <v>1.3903870967741936E-2</v>
      </c>
      <c r="F1003" s="177">
        <v>2.6693225806451613E-3</v>
      </c>
      <c r="G1003" s="177">
        <v>2.6860645161290325E-5</v>
      </c>
    </row>
    <row r="1004" spans="1:7" hidden="1" outlineLevel="2">
      <c r="A1004" s="176" t="s">
        <v>18</v>
      </c>
      <c r="B1004" s="176" t="s">
        <v>635</v>
      </c>
      <c r="C1004" s="176" t="s">
        <v>2731</v>
      </c>
      <c r="D1004" s="176" t="s">
        <v>2732</v>
      </c>
      <c r="E1004" s="177">
        <v>0</v>
      </c>
      <c r="F1004" s="177">
        <v>0</v>
      </c>
      <c r="G1004" s="177">
        <v>0</v>
      </c>
    </row>
    <row r="1005" spans="1:7" hidden="1" outlineLevel="2">
      <c r="A1005" s="176" t="s">
        <v>18</v>
      </c>
      <c r="B1005" s="176" t="s">
        <v>635</v>
      </c>
      <c r="C1005" s="176" t="s">
        <v>527</v>
      </c>
      <c r="D1005" s="176" t="s">
        <v>2733</v>
      </c>
      <c r="E1005" s="177">
        <v>1.8825483870967742E-4</v>
      </c>
      <c r="F1005" s="177">
        <v>3.5374193548387099E-5</v>
      </c>
      <c r="G1005" s="177">
        <v>3.4670967741935479E-7</v>
      </c>
    </row>
    <row r="1006" spans="1:7" hidden="1" outlineLevel="2">
      <c r="A1006" s="176" t="s">
        <v>18</v>
      </c>
      <c r="B1006" s="176" t="s">
        <v>635</v>
      </c>
      <c r="C1006" s="176" t="s">
        <v>460</v>
      </c>
      <c r="D1006" s="176" t="s">
        <v>2734</v>
      </c>
      <c r="E1006" s="177">
        <v>1.8978064516129033E-3</v>
      </c>
      <c r="F1006" s="177">
        <v>1.9211935483870967E-3</v>
      </c>
      <c r="G1006" s="177">
        <v>4.9335483870967744E-4</v>
      </c>
    </row>
    <row r="1007" spans="1:7" hidden="1" outlineLevel="2">
      <c r="A1007" s="176" t="s">
        <v>18</v>
      </c>
      <c r="B1007" s="176" t="s">
        <v>635</v>
      </c>
      <c r="C1007" s="176" t="s">
        <v>461</v>
      </c>
      <c r="D1007" s="176" t="s">
        <v>2735</v>
      </c>
      <c r="E1007" s="177">
        <v>8.2080645161290329E-3</v>
      </c>
      <c r="F1007" s="177">
        <v>1.6913870967741933E-2</v>
      </c>
      <c r="G1007" s="177">
        <v>1.3744838709677421E-3</v>
      </c>
    </row>
    <row r="1008" spans="1:7" hidden="1" outlineLevel="2">
      <c r="A1008" s="176" t="s">
        <v>18</v>
      </c>
      <c r="B1008" s="176" t="s">
        <v>635</v>
      </c>
      <c r="C1008" s="176" t="s">
        <v>462</v>
      </c>
      <c r="D1008" s="176" t="s">
        <v>2736</v>
      </c>
      <c r="E1008" s="177">
        <v>3.161967741935484E-5</v>
      </c>
      <c r="F1008" s="177">
        <v>3.9193548387096769E-5</v>
      </c>
      <c r="G1008" s="177">
        <v>5.9332258064516134E-6</v>
      </c>
    </row>
    <row r="1009" spans="1:7" hidden="1" outlineLevel="2">
      <c r="A1009" s="176" t="s">
        <v>18</v>
      </c>
      <c r="B1009" s="176" t="s">
        <v>635</v>
      </c>
      <c r="C1009" s="176" t="s">
        <v>463</v>
      </c>
      <c r="D1009" s="176" t="s">
        <v>2737</v>
      </c>
      <c r="E1009" s="177">
        <v>4.5409677419354838E-4</v>
      </c>
      <c r="F1009" s="177">
        <v>6.165483870967742E-4</v>
      </c>
      <c r="G1009" s="177">
        <v>9.0619354838709679E-5</v>
      </c>
    </row>
    <row r="1010" spans="1:7" hidden="1" outlineLevel="2">
      <c r="A1010" s="176" t="s">
        <v>18</v>
      </c>
      <c r="B1010" s="176" t="s">
        <v>635</v>
      </c>
      <c r="C1010" s="176" t="s">
        <v>464</v>
      </c>
      <c r="D1010" s="176" t="s">
        <v>2738</v>
      </c>
      <c r="E1010" s="177">
        <v>2.4570967741935484E-2</v>
      </c>
      <c r="F1010" s="177">
        <v>4.4793548387096774E-2</v>
      </c>
      <c r="G1010" s="177">
        <v>3.7316129032258067E-3</v>
      </c>
    </row>
    <row r="1011" spans="1:7" hidden="1" outlineLevel="2">
      <c r="A1011" s="176" t="s">
        <v>18</v>
      </c>
      <c r="B1011" s="176" t="s">
        <v>635</v>
      </c>
      <c r="C1011" s="176" t="s">
        <v>465</v>
      </c>
      <c r="D1011" s="176" t="s">
        <v>2739</v>
      </c>
      <c r="E1011" s="177">
        <v>2.1123548387096774E-2</v>
      </c>
      <c r="F1011" s="177">
        <v>4.7067741935483874E-2</v>
      </c>
      <c r="G1011" s="177">
        <v>2.8224193548387097E-3</v>
      </c>
    </row>
    <row r="1012" spans="1:7" hidden="1" outlineLevel="2">
      <c r="A1012" s="176" t="s">
        <v>18</v>
      </c>
      <c r="B1012" s="176" t="s">
        <v>635</v>
      </c>
      <c r="C1012" s="176" t="s">
        <v>466</v>
      </c>
      <c r="D1012" s="176" t="s">
        <v>2740</v>
      </c>
      <c r="E1012" s="177">
        <v>1.4993870967741935E-3</v>
      </c>
      <c r="F1012" s="177">
        <v>2.8271935483870966E-3</v>
      </c>
      <c r="G1012" s="177">
        <v>2.5007096774193549E-4</v>
      </c>
    </row>
    <row r="1013" spans="1:7" hidden="1" outlineLevel="2">
      <c r="A1013" s="176" t="s">
        <v>18</v>
      </c>
      <c r="B1013" s="176" t="s">
        <v>635</v>
      </c>
      <c r="C1013" s="176" t="s">
        <v>467</v>
      </c>
      <c r="D1013" s="176" t="s">
        <v>2741</v>
      </c>
      <c r="E1013" s="177">
        <v>1.1654516129032259E-3</v>
      </c>
      <c r="F1013" s="177">
        <v>2.0819677419354841E-3</v>
      </c>
      <c r="G1013" s="177">
        <v>1.7039999999999999E-4</v>
      </c>
    </row>
    <row r="1014" spans="1:7" hidden="1" outlineLevel="2">
      <c r="A1014" s="176" t="s">
        <v>18</v>
      </c>
      <c r="B1014" s="176" t="s">
        <v>635</v>
      </c>
      <c r="C1014" s="176" t="s">
        <v>468</v>
      </c>
      <c r="D1014" s="176" t="s">
        <v>2742</v>
      </c>
      <c r="E1014" s="177">
        <v>3.0108387096774193E-3</v>
      </c>
      <c r="F1014" s="177">
        <v>5.9016129032258063E-3</v>
      </c>
      <c r="G1014" s="177">
        <v>7.0599999999999992E-4</v>
      </c>
    </row>
    <row r="1015" spans="1:7" hidden="1" outlineLevel="2">
      <c r="A1015" s="176" t="s">
        <v>18</v>
      </c>
      <c r="B1015" s="176" t="s">
        <v>635</v>
      </c>
      <c r="C1015" s="176" t="s">
        <v>469</v>
      </c>
      <c r="D1015" s="176" t="s">
        <v>2743</v>
      </c>
      <c r="E1015" s="177">
        <v>1.473516129032258E-2</v>
      </c>
      <c r="F1015" s="177">
        <v>2.3165806451612904E-2</v>
      </c>
      <c r="G1015" s="177">
        <v>2.1046451612903223E-3</v>
      </c>
    </row>
    <row r="1016" spans="1:7" hidden="1" outlineLevel="2">
      <c r="A1016" s="176" t="s">
        <v>18</v>
      </c>
      <c r="B1016" s="176" t="s">
        <v>635</v>
      </c>
      <c r="C1016" s="176" t="s">
        <v>470</v>
      </c>
      <c r="D1016" s="176" t="s">
        <v>2744</v>
      </c>
      <c r="E1016" s="177">
        <v>9.2977419354838709E-3</v>
      </c>
      <c r="F1016" s="177">
        <v>2.7068709677419357E-2</v>
      </c>
      <c r="G1016" s="177">
        <v>2.2193548387096774E-3</v>
      </c>
    </row>
    <row r="1017" spans="1:7" hidden="1" outlineLevel="2">
      <c r="A1017" s="176" t="s">
        <v>18</v>
      </c>
      <c r="B1017" s="176" t="s">
        <v>635</v>
      </c>
      <c r="C1017" s="176" t="s">
        <v>471</v>
      </c>
      <c r="D1017" s="176" t="s">
        <v>2745</v>
      </c>
      <c r="E1017" s="177">
        <v>6.8032258064516127E-2</v>
      </c>
      <c r="F1017" s="177">
        <v>0.15553870967741934</v>
      </c>
      <c r="G1017" s="177">
        <v>1.1848387096774195E-2</v>
      </c>
    </row>
    <row r="1018" spans="1:7" hidden="1" outlineLevel="2">
      <c r="A1018" s="176" t="s">
        <v>18</v>
      </c>
      <c r="B1018" s="176" t="s">
        <v>635</v>
      </c>
      <c r="C1018" s="176" t="s">
        <v>472</v>
      </c>
      <c r="D1018" s="176" t="s">
        <v>2746</v>
      </c>
      <c r="E1018" s="177">
        <v>1.1220967741935484E-3</v>
      </c>
      <c r="F1018" s="177">
        <v>1.6272903225806451E-3</v>
      </c>
      <c r="G1018" s="177">
        <v>1.5426774193548387E-4</v>
      </c>
    </row>
    <row r="1019" spans="1:7" hidden="1" outlineLevel="2">
      <c r="A1019" s="176" t="s">
        <v>18</v>
      </c>
      <c r="B1019" s="176" t="s">
        <v>635</v>
      </c>
      <c r="C1019" s="176" t="s">
        <v>473</v>
      </c>
      <c r="D1019" s="176" t="s">
        <v>2747</v>
      </c>
      <c r="E1019" s="177">
        <v>5.0029032258064516E-4</v>
      </c>
      <c r="F1019" s="177">
        <v>1.0583548387096773E-3</v>
      </c>
      <c r="G1019" s="177">
        <v>1.1760645161290321E-4</v>
      </c>
    </row>
    <row r="1020" spans="1:7" hidden="1" outlineLevel="2">
      <c r="A1020" s="176" t="s">
        <v>18</v>
      </c>
      <c r="B1020" s="176" t="s">
        <v>635</v>
      </c>
      <c r="C1020" s="176" t="s">
        <v>474</v>
      </c>
      <c r="D1020" s="176" t="s">
        <v>2748</v>
      </c>
      <c r="E1020" s="177">
        <v>1.1699354838709677E-2</v>
      </c>
      <c r="F1020" s="177">
        <v>4.4822580645161286E-2</v>
      </c>
      <c r="G1020" s="177">
        <v>3.0481935483870964E-3</v>
      </c>
    </row>
    <row r="1021" spans="1:7" hidden="1" outlineLevel="2">
      <c r="A1021" s="176" t="s">
        <v>18</v>
      </c>
      <c r="B1021" s="176" t="s">
        <v>635</v>
      </c>
      <c r="C1021" s="176" t="s">
        <v>475</v>
      </c>
      <c r="D1021" s="176" t="s">
        <v>2749</v>
      </c>
      <c r="E1021" s="177">
        <v>1.4838387096774194E-2</v>
      </c>
      <c r="F1021" s="177">
        <v>3.8554838709677422E-2</v>
      </c>
      <c r="G1021" s="177">
        <v>2.9950645161290323E-3</v>
      </c>
    </row>
    <row r="1022" spans="1:7" hidden="1" outlineLevel="2">
      <c r="A1022" s="176" t="s">
        <v>18</v>
      </c>
      <c r="B1022" s="176" t="s">
        <v>635</v>
      </c>
      <c r="C1022" s="176" t="s">
        <v>476</v>
      </c>
      <c r="D1022" s="176" t="s">
        <v>2750</v>
      </c>
      <c r="E1022" s="177">
        <v>5.5158064516129028E-2</v>
      </c>
      <c r="F1022" s="177">
        <v>0.15341612903225804</v>
      </c>
      <c r="G1022" s="177">
        <v>9.1480645161290328E-3</v>
      </c>
    </row>
    <row r="1023" spans="1:7" hidden="1" outlineLevel="2">
      <c r="A1023" s="176" t="s">
        <v>18</v>
      </c>
      <c r="B1023" s="176" t="s">
        <v>635</v>
      </c>
      <c r="C1023" s="176" t="s">
        <v>477</v>
      </c>
      <c r="D1023" s="176" t="s">
        <v>2751</v>
      </c>
      <c r="E1023" s="177">
        <v>2.885E-3</v>
      </c>
      <c r="F1023" s="177">
        <v>8.3370967741935482E-3</v>
      </c>
      <c r="G1023" s="177">
        <v>5.9400000000000002E-4</v>
      </c>
    </row>
    <row r="1024" spans="1:7" hidden="1" outlineLevel="2">
      <c r="A1024" s="176" t="s">
        <v>18</v>
      </c>
      <c r="B1024" s="176" t="s">
        <v>635</v>
      </c>
      <c r="C1024" s="176" t="s">
        <v>478</v>
      </c>
      <c r="D1024" s="176" t="s">
        <v>2752</v>
      </c>
      <c r="E1024" s="177">
        <v>4.0170967741935487E-2</v>
      </c>
      <c r="F1024" s="177">
        <v>6.0954838709677418E-2</v>
      </c>
      <c r="G1024" s="177">
        <v>5.5519354838709685E-3</v>
      </c>
    </row>
    <row r="1025" spans="1:7" hidden="1" outlineLevel="2">
      <c r="A1025" s="176" t="s">
        <v>18</v>
      </c>
      <c r="B1025" s="176" t="s">
        <v>635</v>
      </c>
      <c r="C1025" s="176" t="s">
        <v>479</v>
      </c>
      <c r="D1025" s="176" t="s">
        <v>2753</v>
      </c>
      <c r="E1025" s="177">
        <v>8.8112903225806449E-2</v>
      </c>
      <c r="F1025" s="177">
        <v>0.21041935483870966</v>
      </c>
      <c r="G1025" s="177">
        <v>1.4799677419354838E-2</v>
      </c>
    </row>
    <row r="1026" spans="1:7" hidden="1" outlineLevel="2">
      <c r="A1026" s="176" t="s">
        <v>18</v>
      </c>
      <c r="B1026" s="176" t="s">
        <v>635</v>
      </c>
      <c r="C1026" s="176" t="s">
        <v>480</v>
      </c>
      <c r="D1026" s="176" t="s">
        <v>2754</v>
      </c>
      <c r="E1026" s="177">
        <v>0.14487096774193547</v>
      </c>
      <c r="F1026" s="177">
        <v>0.1495225806451613</v>
      </c>
      <c r="G1026" s="177">
        <v>3.0323870967741934E-2</v>
      </c>
    </row>
    <row r="1027" spans="1:7" hidden="1" outlineLevel="2">
      <c r="A1027" s="176" t="s">
        <v>18</v>
      </c>
      <c r="B1027" s="176" t="s">
        <v>635</v>
      </c>
      <c r="C1027" s="176" t="s">
        <v>481</v>
      </c>
      <c r="D1027" s="176" t="s">
        <v>2755</v>
      </c>
      <c r="E1027" s="177">
        <v>7.6690322580645162E-2</v>
      </c>
      <c r="F1027" s="177">
        <v>0.17643225806451615</v>
      </c>
      <c r="G1027" s="177">
        <v>1.2179032258064515E-2</v>
      </c>
    </row>
    <row r="1028" spans="1:7" hidden="1" outlineLevel="2">
      <c r="A1028" s="176" t="s">
        <v>18</v>
      </c>
      <c r="B1028" s="176" t="s">
        <v>635</v>
      </c>
      <c r="C1028" s="176" t="s">
        <v>482</v>
      </c>
      <c r="D1028" s="176" t="s">
        <v>2756</v>
      </c>
      <c r="E1028" s="177">
        <v>0.12129032258064515</v>
      </c>
      <c r="F1028" s="177">
        <v>0.10337741935483871</v>
      </c>
      <c r="G1028" s="177">
        <v>2.6892258064516127E-2</v>
      </c>
    </row>
    <row r="1029" spans="1:7" hidden="1" outlineLevel="2">
      <c r="A1029" s="176" t="s">
        <v>18</v>
      </c>
      <c r="B1029" s="176" t="s">
        <v>635</v>
      </c>
      <c r="C1029" s="176" t="s">
        <v>483</v>
      </c>
      <c r="D1029" s="176" t="s">
        <v>2757</v>
      </c>
      <c r="E1029" s="177">
        <v>1.0105483870967743E-2</v>
      </c>
      <c r="F1029" s="177">
        <v>2.3222580645161289E-2</v>
      </c>
      <c r="G1029" s="177">
        <v>1.483483870967742E-3</v>
      </c>
    </row>
    <row r="1030" spans="1:7" hidden="1" outlineLevel="2">
      <c r="A1030" s="176" t="s">
        <v>18</v>
      </c>
      <c r="B1030" s="176" t="s">
        <v>635</v>
      </c>
      <c r="C1030" s="176" t="s">
        <v>484</v>
      </c>
      <c r="D1030" s="176" t="s">
        <v>2758</v>
      </c>
      <c r="E1030" s="177">
        <v>3.7751612903225807E-4</v>
      </c>
      <c r="F1030" s="177">
        <v>3.362258064516129E-4</v>
      </c>
      <c r="G1030" s="177">
        <v>9.2429032258064511E-5</v>
      </c>
    </row>
    <row r="1031" spans="1:7" hidden="1" outlineLevel="2">
      <c r="A1031" s="176" t="s">
        <v>18</v>
      </c>
      <c r="B1031" s="176" t="s">
        <v>635</v>
      </c>
      <c r="C1031" s="176" t="s">
        <v>485</v>
      </c>
      <c r="D1031" s="176" t="s">
        <v>2759</v>
      </c>
      <c r="E1031" s="177">
        <v>1.077E-2</v>
      </c>
      <c r="F1031" s="177">
        <v>2.2651612903225808E-2</v>
      </c>
      <c r="G1031" s="177">
        <v>1.6119677419354839E-3</v>
      </c>
    </row>
    <row r="1032" spans="1:7" hidden="1" outlineLevel="2">
      <c r="A1032" s="176" t="s">
        <v>18</v>
      </c>
      <c r="B1032" s="176" t="s">
        <v>635</v>
      </c>
      <c r="C1032" s="176" t="s">
        <v>486</v>
      </c>
      <c r="D1032" s="176" t="s">
        <v>2760</v>
      </c>
      <c r="E1032" s="177">
        <v>4.1864516129032263E-3</v>
      </c>
      <c r="F1032" s="177">
        <v>3.8396774193548387E-3</v>
      </c>
      <c r="G1032" s="177">
        <v>1.016774193548387E-3</v>
      </c>
    </row>
    <row r="1033" spans="1:7" hidden="1" outlineLevel="2">
      <c r="A1033" s="176" t="s">
        <v>18</v>
      </c>
      <c r="B1033" s="176" t="s">
        <v>635</v>
      </c>
      <c r="C1033" s="176" t="s">
        <v>487</v>
      </c>
      <c r="D1033" s="176" t="s">
        <v>2761</v>
      </c>
      <c r="E1033" s="177">
        <v>2.6922903225806451E-2</v>
      </c>
      <c r="F1033" s="177">
        <v>3.298709677419355E-2</v>
      </c>
      <c r="G1033" s="177">
        <v>2.5424193548387094E-3</v>
      </c>
    </row>
    <row r="1034" spans="1:7" hidden="1" outlineLevel="2">
      <c r="A1034" s="176" t="s">
        <v>18</v>
      </c>
      <c r="B1034" s="176" t="s">
        <v>635</v>
      </c>
      <c r="C1034" s="176" t="s">
        <v>488</v>
      </c>
      <c r="D1034" s="176" t="s">
        <v>2762</v>
      </c>
      <c r="E1034" s="177">
        <v>6.4919354838709684E-3</v>
      </c>
      <c r="F1034" s="177">
        <v>1.7395806451612903E-2</v>
      </c>
      <c r="G1034" s="177">
        <v>1.3835806451612902E-3</v>
      </c>
    </row>
    <row r="1035" spans="1:7" hidden="1" outlineLevel="2">
      <c r="A1035" s="176" t="s">
        <v>18</v>
      </c>
      <c r="B1035" s="176" t="s">
        <v>635</v>
      </c>
      <c r="C1035" s="176" t="s">
        <v>489</v>
      </c>
      <c r="D1035" s="176" t="s">
        <v>2763</v>
      </c>
      <c r="E1035" s="177">
        <v>6.6164516129032253E-3</v>
      </c>
      <c r="F1035" s="177">
        <v>2.0037419354838711E-2</v>
      </c>
      <c r="G1035" s="177">
        <v>1.602516129032258E-3</v>
      </c>
    </row>
    <row r="1036" spans="1:7" hidden="1" outlineLevel="2">
      <c r="A1036" s="176" t="s">
        <v>18</v>
      </c>
      <c r="B1036" s="176" t="s">
        <v>635</v>
      </c>
      <c r="C1036" s="176" t="s">
        <v>490</v>
      </c>
      <c r="D1036" s="176" t="s">
        <v>2764</v>
      </c>
      <c r="E1036" s="177">
        <v>7.0990322580645156E-4</v>
      </c>
      <c r="F1036" s="177">
        <v>1.0346129032258063E-3</v>
      </c>
      <c r="G1036" s="177">
        <v>1.8496451612903225E-4</v>
      </c>
    </row>
    <row r="1037" spans="1:7" hidden="1" outlineLevel="2">
      <c r="A1037" s="176" t="s">
        <v>18</v>
      </c>
      <c r="B1037" s="176" t="s">
        <v>635</v>
      </c>
      <c r="C1037" s="176" t="s">
        <v>491</v>
      </c>
      <c r="D1037" s="176" t="s">
        <v>2765</v>
      </c>
      <c r="E1037" s="177">
        <v>4.973225806451613E-2</v>
      </c>
      <c r="F1037" s="177">
        <v>8.9487096774193545E-2</v>
      </c>
      <c r="G1037" s="177">
        <v>7.3499999999999998E-3</v>
      </c>
    </row>
    <row r="1038" spans="1:7" hidden="1" outlineLevel="2">
      <c r="A1038" s="176" t="s">
        <v>18</v>
      </c>
      <c r="B1038" s="176" t="s">
        <v>635</v>
      </c>
      <c r="C1038" s="176" t="s">
        <v>492</v>
      </c>
      <c r="D1038" s="176" t="s">
        <v>2766</v>
      </c>
      <c r="E1038" s="177">
        <v>9.8512903225806449E-3</v>
      </c>
      <c r="F1038" s="177">
        <v>2.0304193548387098E-2</v>
      </c>
      <c r="G1038" s="177">
        <v>1.6447096774193548E-3</v>
      </c>
    </row>
    <row r="1039" spans="1:7" hidden="1" outlineLevel="2">
      <c r="A1039" s="176" t="s">
        <v>18</v>
      </c>
      <c r="B1039" s="176" t="s">
        <v>635</v>
      </c>
      <c r="C1039" s="176" t="s">
        <v>493</v>
      </c>
      <c r="D1039" s="176" t="s">
        <v>2767</v>
      </c>
      <c r="E1039" s="177">
        <v>1.1951612903225806E-5</v>
      </c>
      <c r="F1039" s="177">
        <v>1.9600967741935482E-5</v>
      </c>
      <c r="G1039" s="177">
        <v>3.231290322580645E-6</v>
      </c>
    </row>
    <row r="1040" spans="1:7" hidden="1" outlineLevel="2">
      <c r="A1040" s="176" t="s">
        <v>18</v>
      </c>
      <c r="B1040" s="176" t="s">
        <v>635</v>
      </c>
      <c r="C1040" s="176" t="s">
        <v>494</v>
      </c>
      <c r="D1040" s="176" t="s">
        <v>2768</v>
      </c>
      <c r="E1040" s="177">
        <v>0</v>
      </c>
      <c r="F1040" s="177">
        <v>0</v>
      </c>
      <c r="G1040" s="177">
        <v>0</v>
      </c>
    </row>
    <row r="1041" spans="1:7" hidden="1" outlineLevel="2">
      <c r="A1041" s="176" t="s">
        <v>18</v>
      </c>
      <c r="B1041" s="176" t="s">
        <v>635</v>
      </c>
      <c r="C1041" s="176" t="s">
        <v>495</v>
      </c>
      <c r="D1041" s="176" t="s">
        <v>2769</v>
      </c>
      <c r="E1041" s="177">
        <v>5.6722580645161287E-2</v>
      </c>
      <c r="F1041" s="177">
        <v>0.11182580645161291</v>
      </c>
      <c r="G1041" s="177">
        <v>1.3284193548387098E-2</v>
      </c>
    </row>
    <row r="1042" spans="1:7" hidden="1" outlineLevel="2">
      <c r="A1042" s="176" t="s">
        <v>18</v>
      </c>
      <c r="B1042" s="176" t="s">
        <v>635</v>
      </c>
      <c r="C1042" s="176" t="s">
        <v>496</v>
      </c>
      <c r="D1042" s="176" t="s">
        <v>2770</v>
      </c>
      <c r="E1042" s="177">
        <v>1.1936129032258064E-2</v>
      </c>
      <c r="F1042" s="177">
        <v>2.2210967741935487E-2</v>
      </c>
      <c r="G1042" s="177">
        <v>2.8022903225806452E-3</v>
      </c>
    </row>
    <row r="1043" spans="1:7" hidden="1" outlineLevel="2">
      <c r="A1043" s="176" t="s">
        <v>18</v>
      </c>
      <c r="B1043" s="176" t="s">
        <v>635</v>
      </c>
      <c r="C1043" s="176" t="s">
        <v>497</v>
      </c>
      <c r="D1043" s="176" t="s">
        <v>2771</v>
      </c>
      <c r="E1043" s="177">
        <v>6.7670967741935484E-2</v>
      </c>
      <c r="F1043" s="177">
        <v>0.1668967741935484</v>
      </c>
      <c r="G1043" s="177">
        <v>1.5494193548387098E-2</v>
      </c>
    </row>
    <row r="1044" spans="1:7" hidden="1" outlineLevel="2">
      <c r="A1044" s="176" t="s">
        <v>18</v>
      </c>
      <c r="B1044" s="176" t="s">
        <v>635</v>
      </c>
      <c r="C1044" s="176" t="s">
        <v>498</v>
      </c>
      <c r="D1044" s="176" t="s">
        <v>2772</v>
      </c>
      <c r="E1044" s="177">
        <v>6.3429032258064512E-3</v>
      </c>
      <c r="F1044" s="177">
        <v>1.5656774193548387E-2</v>
      </c>
      <c r="G1044" s="177">
        <v>1.2432580645161289E-3</v>
      </c>
    </row>
    <row r="1045" spans="1:7" hidden="1" outlineLevel="2">
      <c r="A1045" s="176" t="s">
        <v>18</v>
      </c>
      <c r="B1045" s="176" t="s">
        <v>635</v>
      </c>
      <c r="C1045" s="176" t="s">
        <v>499</v>
      </c>
      <c r="D1045" s="176" t="s">
        <v>2773</v>
      </c>
      <c r="E1045" s="177">
        <v>2.4958709677419354E-4</v>
      </c>
      <c r="F1045" s="177">
        <v>4.5390322580645163E-4</v>
      </c>
      <c r="G1045" s="177">
        <v>5.6606451612903222E-5</v>
      </c>
    </row>
    <row r="1046" spans="1:7" hidden="1" outlineLevel="2">
      <c r="A1046" s="176" t="s">
        <v>18</v>
      </c>
      <c r="B1046" s="176" t="s">
        <v>635</v>
      </c>
      <c r="C1046" s="176" t="s">
        <v>500</v>
      </c>
      <c r="D1046" s="176" t="s">
        <v>2774</v>
      </c>
      <c r="E1046" s="177">
        <v>2.6595161290322581E-6</v>
      </c>
      <c r="F1046" s="177">
        <v>2.1709032258064516E-6</v>
      </c>
      <c r="G1046" s="177">
        <v>3.3170967741935483E-7</v>
      </c>
    </row>
    <row r="1047" spans="1:7" hidden="1" outlineLevel="2">
      <c r="A1047" s="176" t="s">
        <v>18</v>
      </c>
      <c r="B1047" s="176" t="s">
        <v>635</v>
      </c>
      <c r="C1047" s="176" t="s">
        <v>501</v>
      </c>
      <c r="D1047" s="176" t="s">
        <v>2775</v>
      </c>
      <c r="E1047" s="177">
        <v>5.5135483870967741E-2</v>
      </c>
      <c r="F1047" s="177">
        <v>0.10791935483870968</v>
      </c>
      <c r="G1047" s="177">
        <v>9.9661290322580649E-3</v>
      </c>
    </row>
    <row r="1048" spans="1:7" hidden="1" outlineLevel="2">
      <c r="A1048" s="176" t="s">
        <v>18</v>
      </c>
      <c r="B1048" s="176" t="s">
        <v>635</v>
      </c>
      <c r="C1048" s="176" t="s">
        <v>502</v>
      </c>
      <c r="D1048" s="176" t="s">
        <v>2776</v>
      </c>
      <c r="E1048" s="177">
        <v>4.4919354838709683E-3</v>
      </c>
      <c r="F1048" s="177">
        <v>1.1354193548387096E-2</v>
      </c>
      <c r="G1048" s="177">
        <v>9.8016129032258066E-4</v>
      </c>
    </row>
    <row r="1049" spans="1:7" hidden="1" outlineLevel="2">
      <c r="A1049" s="176" t="s">
        <v>18</v>
      </c>
      <c r="B1049" s="176" t="s">
        <v>635</v>
      </c>
      <c r="C1049" s="176" t="s">
        <v>503</v>
      </c>
      <c r="D1049" s="176" t="s">
        <v>2777</v>
      </c>
      <c r="E1049" s="177">
        <v>3.9309677419354843E-5</v>
      </c>
      <c r="F1049" s="177">
        <v>5.5987096774193542E-5</v>
      </c>
      <c r="G1049" s="177">
        <v>8.3183870967741928E-6</v>
      </c>
    </row>
    <row r="1050" spans="1:7" hidden="1" outlineLevel="2">
      <c r="A1050" s="176" t="s">
        <v>18</v>
      </c>
      <c r="B1050" s="176" t="s">
        <v>635</v>
      </c>
      <c r="C1050" s="176" t="s">
        <v>504</v>
      </c>
      <c r="D1050" s="176" t="s">
        <v>2778</v>
      </c>
      <c r="E1050" s="177">
        <v>9.6954838709677427E-6</v>
      </c>
      <c r="F1050" s="177">
        <v>1.13E-5</v>
      </c>
      <c r="G1050" s="177">
        <v>1.4834193548387098E-6</v>
      </c>
    </row>
    <row r="1051" spans="1:7" hidden="1" outlineLevel="2">
      <c r="A1051" s="176" t="s">
        <v>18</v>
      </c>
      <c r="B1051" s="176" t="s">
        <v>635</v>
      </c>
      <c r="C1051" s="176" t="s">
        <v>505</v>
      </c>
      <c r="D1051" s="176" t="s">
        <v>2779</v>
      </c>
      <c r="E1051" s="177">
        <v>4.5267741935483874E-4</v>
      </c>
      <c r="F1051" s="177">
        <v>8.8822580645161293E-4</v>
      </c>
      <c r="G1051" s="177">
        <v>1.1140000000000001E-4</v>
      </c>
    </row>
    <row r="1052" spans="1:7" hidden="1" outlineLevel="2">
      <c r="A1052" s="176" t="s">
        <v>18</v>
      </c>
      <c r="B1052" s="176" t="s">
        <v>635</v>
      </c>
      <c r="C1052" s="176" t="s">
        <v>506</v>
      </c>
      <c r="D1052" s="176" t="s">
        <v>2780</v>
      </c>
      <c r="E1052" s="177">
        <v>1.236258064516129E-6</v>
      </c>
      <c r="F1052" s="177">
        <v>2.2394516129032261E-6</v>
      </c>
      <c r="G1052" s="177">
        <v>1.9682903225806453E-7</v>
      </c>
    </row>
    <row r="1053" spans="1:7" hidden="1" outlineLevel="2">
      <c r="A1053" s="176" t="s">
        <v>18</v>
      </c>
      <c r="B1053" s="176" t="s">
        <v>635</v>
      </c>
      <c r="C1053" s="176" t="s">
        <v>507</v>
      </c>
      <c r="D1053" s="176" t="s">
        <v>2781</v>
      </c>
      <c r="E1053" s="177">
        <v>5.4674193548387093E-4</v>
      </c>
      <c r="F1053" s="177">
        <v>8.3825806451612902E-4</v>
      </c>
      <c r="G1053" s="177">
        <v>9.4622580645161282E-5</v>
      </c>
    </row>
    <row r="1054" spans="1:7" hidden="1" outlineLevel="2">
      <c r="A1054" s="176" t="s">
        <v>18</v>
      </c>
      <c r="B1054" s="176" t="s">
        <v>635</v>
      </c>
      <c r="C1054" s="176" t="s">
        <v>508</v>
      </c>
      <c r="D1054" s="176" t="s">
        <v>2782</v>
      </c>
      <c r="E1054" s="177">
        <v>1.1576129032258066E-3</v>
      </c>
      <c r="F1054" s="177">
        <v>2.2909677419354841E-3</v>
      </c>
      <c r="G1054" s="177">
        <v>2.2918387096774196E-4</v>
      </c>
    </row>
    <row r="1055" spans="1:7" hidden="1" outlineLevel="2">
      <c r="A1055" s="176" t="s">
        <v>18</v>
      </c>
      <c r="B1055" s="176" t="s">
        <v>635</v>
      </c>
      <c r="C1055" s="176" t="s">
        <v>509</v>
      </c>
      <c r="D1055" s="176" t="s">
        <v>2783</v>
      </c>
      <c r="E1055" s="177">
        <v>5.7493548387096765E-4</v>
      </c>
      <c r="F1055" s="177">
        <v>1.4457741935483871E-3</v>
      </c>
      <c r="G1055" s="177">
        <v>1.3229677419354839E-4</v>
      </c>
    </row>
    <row r="1056" spans="1:7" hidden="1" outlineLevel="2">
      <c r="A1056" s="176" t="s">
        <v>18</v>
      </c>
      <c r="B1056" s="176" t="s">
        <v>635</v>
      </c>
      <c r="C1056" s="176" t="s">
        <v>510</v>
      </c>
      <c r="D1056" s="176" t="s">
        <v>2784</v>
      </c>
      <c r="E1056" s="177">
        <v>6.226129032258064E-2</v>
      </c>
      <c r="F1056" s="177">
        <v>0.12940000000000002</v>
      </c>
      <c r="G1056" s="177">
        <v>1.5331612903225806E-2</v>
      </c>
    </row>
    <row r="1057" spans="1:7" hidden="1" outlineLevel="2">
      <c r="A1057" s="176" t="s">
        <v>18</v>
      </c>
      <c r="B1057" s="176" t="s">
        <v>635</v>
      </c>
      <c r="C1057" s="176" t="s">
        <v>511</v>
      </c>
      <c r="D1057" s="176" t="s">
        <v>2785</v>
      </c>
      <c r="E1057" s="177">
        <v>1.4886451612903227E-2</v>
      </c>
      <c r="F1057" s="177">
        <v>3.0532258064516128E-2</v>
      </c>
      <c r="G1057" s="177">
        <v>3.4503225806451613E-3</v>
      </c>
    </row>
    <row r="1058" spans="1:7" hidden="1" outlineLevel="2">
      <c r="A1058" s="176" t="s">
        <v>18</v>
      </c>
      <c r="B1058" s="176" t="s">
        <v>635</v>
      </c>
      <c r="C1058" s="176" t="s">
        <v>512</v>
      </c>
      <c r="D1058" s="176" t="s">
        <v>2786</v>
      </c>
      <c r="E1058" s="177">
        <v>3.2806451612903222E-2</v>
      </c>
      <c r="F1058" s="177">
        <v>7.0103225806451619E-2</v>
      </c>
      <c r="G1058" s="177">
        <v>6.2719354838709678E-3</v>
      </c>
    </row>
    <row r="1059" spans="1:7" hidden="1" outlineLevel="2">
      <c r="A1059" s="176" t="s">
        <v>18</v>
      </c>
      <c r="B1059" s="176" t="s">
        <v>635</v>
      </c>
      <c r="C1059" s="176" t="s">
        <v>2787</v>
      </c>
      <c r="D1059" s="176" t="s">
        <v>2788</v>
      </c>
      <c r="E1059" s="177">
        <v>0</v>
      </c>
      <c r="F1059" s="177">
        <v>0</v>
      </c>
      <c r="G1059" s="177">
        <v>0</v>
      </c>
    </row>
    <row r="1060" spans="1:7" hidden="1" outlineLevel="2">
      <c r="A1060" s="176" t="s">
        <v>18</v>
      </c>
      <c r="B1060" s="176" t="s">
        <v>635</v>
      </c>
      <c r="C1060" s="176" t="s">
        <v>513</v>
      </c>
      <c r="D1060" s="176" t="s">
        <v>2789</v>
      </c>
      <c r="E1060" s="177">
        <v>4.6858064516129026E-2</v>
      </c>
      <c r="F1060" s="177">
        <v>3.8932258064516133E-2</v>
      </c>
      <c r="G1060" s="177">
        <v>1.0968387096774192E-2</v>
      </c>
    </row>
    <row r="1061" spans="1:7" hidden="1" outlineLevel="2">
      <c r="A1061" s="176" t="s">
        <v>18</v>
      </c>
      <c r="B1061" s="176" t="s">
        <v>635</v>
      </c>
      <c r="C1061" s="176" t="s">
        <v>514</v>
      </c>
      <c r="D1061" s="176" t="s">
        <v>2790</v>
      </c>
      <c r="E1061" s="177">
        <v>1.8441290322580644E-3</v>
      </c>
      <c r="F1061" s="177">
        <v>4.2925806451612905E-3</v>
      </c>
      <c r="G1061" s="177">
        <v>5.1090322580645161E-4</v>
      </c>
    </row>
    <row r="1062" spans="1:7" hidden="1" outlineLevel="2">
      <c r="A1062" s="176" t="s">
        <v>18</v>
      </c>
      <c r="B1062" s="176" t="s">
        <v>635</v>
      </c>
      <c r="C1062" s="176" t="s">
        <v>515</v>
      </c>
      <c r="D1062" s="176" t="s">
        <v>2791</v>
      </c>
      <c r="E1062" s="177">
        <v>1.4351935483870968E-3</v>
      </c>
      <c r="F1062" s="177">
        <v>3.0540645161290323E-3</v>
      </c>
      <c r="G1062" s="177">
        <v>2.7871290322580646E-4</v>
      </c>
    </row>
    <row r="1063" spans="1:7" hidden="1" outlineLevel="2">
      <c r="A1063" s="176" t="s">
        <v>18</v>
      </c>
      <c r="B1063" s="176" t="s">
        <v>635</v>
      </c>
      <c r="C1063" s="176" t="s">
        <v>2792</v>
      </c>
      <c r="D1063" s="176" t="s">
        <v>2793</v>
      </c>
      <c r="E1063" s="177">
        <v>0</v>
      </c>
      <c r="F1063" s="177">
        <v>0</v>
      </c>
      <c r="G1063" s="177">
        <v>0</v>
      </c>
    </row>
    <row r="1064" spans="1:7" hidden="1" outlineLevel="2">
      <c r="A1064" s="176" t="s">
        <v>18</v>
      </c>
      <c r="B1064" s="176" t="s">
        <v>635</v>
      </c>
      <c r="C1064" s="176" t="s">
        <v>516</v>
      </c>
      <c r="D1064" s="176" t="s">
        <v>2794</v>
      </c>
      <c r="E1064" s="177">
        <v>1.1497419354838711E-3</v>
      </c>
      <c r="F1064" s="177">
        <v>2.6820645161290319E-3</v>
      </c>
      <c r="G1064" s="177">
        <v>2.065E-4</v>
      </c>
    </row>
    <row r="1065" spans="1:7" hidden="1" outlineLevel="2">
      <c r="A1065" s="176" t="s">
        <v>18</v>
      </c>
      <c r="B1065" s="176" t="s">
        <v>635</v>
      </c>
      <c r="C1065" s="176" t="s">
        <v>517</v>
      </c>
      <c r="D1065" s="176" t="s">
        <v>2795</v>
      </c>
      <c r="E1065" s="177">
        <v>0</v>
      </c>
      <c r="F1065" s="177">
        <v>0</v>
      </c>
      <c r="G1065" s="177">
        <v>0</v>
      </c>
    </row>
    <row r="1066" spans="1:7" hidden="1" outlineLevel="2">
      <c r="A1066" s="176" t="s">
        <v>18</v>
      </c>
      <c r="B1066" s="176" t="s">
        <v>635</v>
      </c>
      <c r="C1066" s="176" t="s">
        <v>2796</v>
      </c>
      <c r="D1066" s="176" t="s">
        <v>2797</v>
      </c>
      <c r="E1066" s="177">
        <v>0</v>
      </c>
      <c r="F1066" s="177">
        <v>0</v>
      </c>
      <c r="G1066" s="177">
        <v>0</v>
      </c>
    </row>
    <row r="1067" spans="1:7" hidden="1" outlineLevel="2">
      <c r="A1067" s="176" t="s">
        <v>18</v>
      </c>
      <c r="B1067" s="176" t="s">
        <v>635</v>
      </c>
      <c r="C1067" s="176" t="s">
        <v>528</v>
      </c>
      <c r="D1067" s="176" t="s">
        <v>2798</v>
      </c>
      <c r="E1067" s="177">
        <v>2.0962903225806451E-4</v>
      </c>
      <c r="F1067" s="177">
        <v>7.7719354838709672E-4</v>
      </c>
      <c r="G1067" s="177">
        <v>4.8645161290322582E-5</v>
      </c>
    </row>
    <row r="1068" spans="1:7" hidden="1" outlineLevel="2">
      <c r="A1068" s="176" t="s">
        <v>18</v>
      </c>
      <c r="B1068" s="176" t="s">
        <v>635</v>
      </c>
      <c r="C1068" s="176" t="s">
        <v>518</v>
      </c>
      <c r="D1068" s="176" t="s">
        <v>2799</v>
      </c>
      <c r="E1068" s="177">
        <v>0.10712258064516129</v>
      </c>
      <c r="F1068" s="177">
        <v>4.4332258064516128E-3</v>
      </c>
      <c r="G1068" s="177">
        <v>5.7190322580645159E-2</v>
      </c>
    </row>
    <row r="1069" spans="1:7" hidden="1" outlineLevel="2">
      <c r="A1069" s="176" t="s">
        <v>18</v>
      </c>
      <c r="B1069" s="176" t="s">
        <v>635</v>
      </c>
      <c r="C1069" s="176" t="s">
        <v>519</v>
      </c>
      <c r="D1069" s="176" t="s">
        <v>2800</v>
      </c>
      <c r="E1069" s="177">
        <v>7.1493548387096775E-2</v>
      </c>
      <c r="F1069" s="177">
        <v>2.6900000000000001E-3</v>
      </c>
      <c r="G1069" s="177">
        <v>2.2182580645161293E-2</v>
      </c>
    </row>
    <row r="1070" spans="1:7" hidden="1" outlineLevel="2">
      <c r="A1070" s="176" t="s">
        <v>18</v>
      </c>
      <c r="B1070" s="176" t="s">
        <v>635</v>
      </c>
      <c r="C1070" s="176" t="s">
        <v>520</v>
      </c>
      <c r="D1070" s="176" t="s">
        <v>2801</v>
      </c>
      <c r="E1070" s="177">
        <v>6.6993548387096771E-2</v>
      </c>
      <c r="F1070" s="177">
        <v>4.833225806451613E-3</v>
      </c>
      <c r="G1070" s="177">
        <v>5.1451612903225807E-3</v>
      </c>
    </row>
    <row r="1071" spans="1:7" hidden="1" outlineLevel="2">
      <c r="A1071" s="176" t="s">
        <v>18</v>
      </c>
      <c r="B1071" s="176" t="s">
        <v>635</v>
      </c>
      <c r="C1071" s="176" t="s">
        <v>521</v>
      </c>
      <c r="D1071" s="176" t="s">
        <v>2802</v>
      </c>
      <c r="E1071" s="177">
        <v>9.1067741935483865E-4</v>
      </c>
      <c r="F1071" s="177">
        <v>4.6600000000000001E-3</v>
      </c>
      <c r="G1071" s="177">
        <v>2.3388387096774194E-4</v>
      </c>
    </row>
    <row r="1072" spans="1:7" hidden="1" outlineLevel="2">
      <c r="A1072" s="176" t="s">
        <v>18</v>
      </c>
      <c r="B1072" s="176" t="s">
        <v>635</v>
      </c>
      <c r="C1072" s="176" t="s">
        <v>522</v>
      </c>
      <c r="D1072" s="176" t="s">
        <v>2803</v>
      </c>
      <c r="E1072" s="177">
        <v>9.428387096774194E-6</v>
      </c>
      <c r="F1072" s="177">
        <v>1.5518387096774193E-5</v>
      </c>
      <c r="G1072" s="177">
        <v>3.0995483870967744E-6</v>
      </c>
    </row>
    <row r="1073" spans="1:7" hidden="1" outlineLevel="2">
      <c r="A1073" s="176" t="s">
        <v>18</v>
      </c>
      <c r="B1073" s="176" t="s">
        <v>635</v>
      </c>
      <c r="C1073" s="176" t="s">
        <v>523</v>
      </c>
      <c r="D1073" s="176" t="s">
        <v>2804</v>
      </c>
      <c r="E1073" s="177">
        <v>3.6219354838709678E-3</v>
      </c>
      <c r="F1073" s="177">
        <v>4.8732258064516131E-3</v>
      </c>
      <c r="G1073" s="177">
        <v>8.3996774193548381E-4</v>
      </c>
    </row>
    <row r="1074" spans="1:7" hidden="1" outlineLevel="2">
      <c r="A1074" s="176" t="s">
        <v>18</v>
      </c>
      <c r="B1074" s="176" t="s">
        <v>635</v>
      </c>
      <c r="C1074" s="176" t="s">
        <v>524</v>
      </c>
      <c r="D1074" s="176" t="s">
        <v>2805</v>
      </c>
      <c r="E1074" s="177">
        <v>6.0448387096774196E-3</v>
      </c>
      <c r="F1074" s="177">
        <v>6.9254838709677431E-5</v>
      </c>
      <c r="G1074" s="177">
        <v>2.3680322580645161E-4</v>
      </c>
    </row>
    <row r="1075" spans="1:7" hidden="1" outlineLevel="2">
      <c r="A1075" s="176" t="s">
        <v>18</v>
      </c>
      <c r="B1075" s="176" t="s">
        <v>635</v>
      </c>
      <c r="C1075" s="176" t="s">
        <v>525</v>
      </c>
      <c r="D1075" s="176" t="s">
        <v>2806</v>
      </c>
      <c r="E1075" s="177">
        <v>4.0770967741935487E-5</v>
      </c>
      <c r="F1075" s="177">
        <v>7.7067741935483864E-6</v>
      </c>
      <c r="G1075" s="177">
        <v>2.1499999999999997E-6</v>
      </c>
    </row>
    <row r="1076" spans="1:7" outlineLevel="1" collapsed="1">
      <c r="A1076" s="178" t="s">
        <v>2298</v>
      </c>
      <c r="B1076" s="176"/>
      <c r="C1076" s="176"/>
      <c r="D1076" s="176"/>
      <c r="E1076" s="177">
        <f>SUBTOTAL(9,E862:E1075)</f>
        <v>63.560315099322622</v>
      </c>
      <c r="F1076" s="177">
        <f>SUBTOTAL(9,F862:F1075)</f>
        <v>3.126028062883869</v>
      </c>
      <c r="G1076" s="177">
        <f>SUBTOTAL(9,G862:G1075)</f>
        <v>4.4813927484080667</v>
      </c>
    </row>
    <row r="1077" spans="1:7" hidden="1" outlineLevel="2">
      <c r="A1077" s="176" t="s">
        <v>19</v>
      </c>
      <c r="B1077" s="176" t="s">
        <v>635</v>
      </c>
      <c r="C1077" s="176" t="s">
        <v>320</v>
      </c>
      <c r="D1077" s="176" t="s">
        <v>2588</v>
      </c>
      <c r="E1077" s="177">
        <v>0</v>
      </c>
      <c r="F1077" s="177">
        <v>0</v>
      </c>
      <c r="G1077" s="177">
        <v>0</v>
      </c>
    </row>
    <row r="1078" spans="1:7" hidden="1" outlineLevel="2">
      <c r="A1078" s="176" t="s">
        <v>19</v>
      </c>
      <c r="B1078" s="176" t="s">
        <v>635</v>
      </c>
      <c r="C1078" s="176" t="s">
        <v>2589</v>
      </c>
      <c r="D1078" s="176" t="s">
        <v>2590</v>
      </c>
      <c r="E1078" s="177">
        <v>0</v>
      </c>
      <c r="F1078" s="177">
        <v>0</v>
      </c>
      <c r="G1078" s="177">
        <v>0</v>
      </c>
    </row>
    <row r="1079" spans="1:7" hidden="1" outlineLevel="2">
      <c r="A1079" s="176" t="s">
        <v>19</v>
      </c>
      <c r="B1079" s="176" t="s">
        <v>635</v>
      </c>
      <c r="C1079" s="176" t="s">
        <v>321</v>
      </c>
      <c r="D1079" s="176" t="s">
        <v>2591</v>
      </c>
      <c r="E1079" s="177">
        <v>0</v>
      </c>
      <c r="F1079" s="177">
        <v>0</v>
      </c>
      <c r="G1079" s="177">
        <v>0</v>
      </c>
    </row>
    <row r="1080" spans="1:7" hidden="1" outlineLevel="2">
      <c r="A1080" s="176" t="s">
        <v>19</v>
      </c>
      <c r="B1080" s="176" t="s">
        <v>635</v>
      </c>
      <c r="C1080" s="176" t="s">
        <v>322</v>
      </c>
      <c r="D1080" s="176" t="s">
        <v>2592</v>
      </c>
      <c r="E1080" s="177">
        <v>0</v>
      </c>
      <c r="F1080" s="177">
        <v>0</v>
      </c>
      <c r="G1080" s="177">
        <v>0</v>
      </c>
    </row>
    <row r="1081" spans="1:7" hidden="1" outlineLevel="2">
      <c r="A1081" s="176" t="s">
        <v>19</v>
      </c>
      <c r="B1081" s="176" t="s">
        <v>635</v>
      </c>
      <c r="C1081" s="176" t="s">
        <v>323</v>
      </c>
      <c r="D1081" s="176" t="s">
        <v>2593</v>
      </c>
      <c r="E1081" s="177">
        <v>0</v>
      </c>
      <c r="F1081" s="177">
        <v>0</v>
      </c>
      <c r="G1081" s="177">
        <v>0</v>
      </c>
    </row>
    <row r="1082" spans="1:7" hidden="1" outlineLevel="2">
      <c r="A1082" s="176" t="s">
        <v>19</v>
      </c>
      <c r="B1082" s="176" t="s">
        <v>635</v>
      </c>
      <c r="C1082" s="176" t="s">
        <v>324</v>
      </c>
      <c r="D1082" s="176" t="s">
        <v>2594</v>
      </c>
      <c r="E1082" s="177">
        <v>0</v>
      </c>
      <c r="F1082" s="177">
        <v>0</v>
      </c>
      <c r="G1082" s="177">
        <v>0</v>
      </c>
    </row>
    <row r="1083" spans="1:7" hidden="1" outlineLevel="2">
      <c r="A1083" s="176" t="s">
        <v>19</v>
      </c>
      <c r="B1083" s="176" t="s">
        <v>635</v>
      </c>
      <c r="C1083" s="176" t="s">
        <v>325</v>
      </c>
      <c r="D1083" s="176" t="s">
        <v>2595</v>
      </c>
      <c r="E1083" s="177">
        <v>0</v>
      </c>
      <c r="F1083" s="177">
        <v>0</v>
      </c>
      <c r="G1083" s="177">
        <v>0</v>
      </c>
    </row>
    <row r="1084" spans="1:7" hidden="1" outlineLevel="2">
      <c r="A1084" s="176" t="s">
        <v>19</v>
      </c>
      <c r="B1084" s="176" t="s">
        <v>635</v>
      </c>
      <c r="C1084" s="176" t="s">
        <v>326</v>
      </c>
      <c r="D1084" s="176" t="s">
        <v>2596</v>
      </c>
      <c r="E1084" s="177">
        <v>0</v>
      </c>
      <c r="F1084" s="177">
        <v>0</v>
      </c>
      <c r="G1084" s="177">
        <v>0</v>
      </c>
    </row>
    <row r="1085" spans="1:7" hidden="1" outlineLevel="2">
      <c r="A1085" s="176" t="s">
        <v>19</v>
      </c>
      <c r="B1085" s="176" t="s">
        <v>635</v>
      </c>
      <c r="C1085" s="176" t="s">
        <v>327</v>
      </c>
      <c r="D1085" s="176" t="s">
        <v>2597</v>
      </c>
      <c r="E1085" s="177">
        <v>0</v>
      </c>
      <c r="F1085" s="177">
        <v>0</v>
      </c>
      <c r="G1085" s="177">
        <v>0</v>
      </c>
    </row>
    <row r="1086" spans="1:7" hidden="1" outlineLevel="2">
      <c r="A1086" s="176" t="s">
        <v>19</v>
      </c>
      <c r="B1086" s="176" t="s">
        <v>635</v>
      </c>
      <c r="C1086" s="176" t="s">
        <v>328</v>
      </c>
      <c r="D1086" s="176" t="s">
        <v>2598</v>
      </c>
      <c r="E1086" s="177">
        <v>0</v>
      </c>
      <c r="F1086" s="177">
        <v>0</v>
      </c>
      <c r="G1086" s="177">
        <v>0</v>
      </c>
    </row>
    <row r="1087" spans="1:7" hidden="1" outlineLevel="2">
      <c r="A1087" s="176" t="s">
        <v>19</v>
      </c>
      <c r="B1087" s="176" t="s">
        <v>635</v>
      </c>
      <c r="C1087" s="176" t="s">
        <v>329</v>
      </c>
      <c r="D1087" s="176" t="s">
        <v>2599</v>
      </c>
      <c r="E1087" s="177">
        <v>6.7483870967741935E-4</v>
      </c>
      <c r="F1087" s="177">
        <v>6.6912903225806454E-6</v>
      </c>
      <c r="G1087" s="177">
        <v>1.6558387096774193E-4</v>
      </c>
    </row>
    <row r="1088" spans="1:7" hidden="1" outlineLevel="2">
      <c r="A1088" s="176" t="s">
        <v>19</v>
      </c>
      <c r="B1088" s="176" t="s">
        <v>635</v>
      </c>
      <c r="C1088" s="176" t="s">
        <v>330</v>
      </c>
      <c r="D1088" s="176" t="s">
        <v>2600</v>
      </c>
      <c r="E1088" s="177">
        <v>5.3148387096774191E-5</v>
      </c>
      <c r="F1088" s="177">
        <v>5.2699999999999999E-7</v>
      </c>
      <c r="G1088" s="177">
        <v>1.256032258064516E-5</v>
      </c>
    </row>
    <row r="1089" spans="1:7" hidden="1" outlineLevel="2">
      <c r="A1089" s="176" t="s">
        <v>19</v>
      </c>
      <c r="B1089" s="176" t="s">
        <v>635</v>
      </c>
      <c r="C1089" s="176" t="s">
        <v>331</v>
      </c>
      <c r="D1089" s="176" t="s">
        <v>2601</v>
      </c>
      <c r="E1089" s="177">
        <v>2.4611935483870969E-2</v>
      </c>
      <c r="F1089" s="177">
        <v>2.6190967741935483E-4</v>
      </c>
      <c r="G1089" s="177">
        <v>8.8829032258064509E-3</v>
      </c>
    </row>
    <row r="1090" spans="1:7" hidden="1" outlineLevel="2">
      <c r="A1090" s="176" t="s">
        <v>19</v>
      </c>
      <c r="B1090" s="176" t="s">
        <v>635</v>
      </c>
      <c r="C1090" s="176" t="s">
        <v>332</v>
      </c>
      <c r="D1090" s="176" t="s">
        <v>2602</v>
      </c>
      <c r="E1090" s="177">
        <v>1.9376774193548389E-2</v>
      </c>
      <c r="F1090" s="177">
        <v>2.1304516129032257E-4</v>
      </c>
      <c r="G1090" s="177">
        <v>4.8725806451612903E-3</v>
      </c>
    </row>
    <row r="1091" spans="1:7" hidden="1" outlineLevel="2">
      <c r="A1091" s="176" t="s">
        <v>19</v>
      </c>
      <c r="B1091" s="176" t="s">
        <v>635</v>
      </c>
      <c r="C1091" s="176" t="s">
        <v>333</v>
      </c>
      <c r="D1091" s="176" t="s">
        <v>2603</v>
      </c>
      <c r="E1091" s="177">
        <v>0.21353548387096774</v>
      </c>
      <c r="F1091" s="177">
        <v>2.292451612903226E-3</v>
      </c>
      <c r="G1091" s="177">
        <v>8.3925806451612905E-2</v>
      </c>
    </row>
    <row r="1092" spans="1:7" hidden="1" outlineLevel="2">
      <c r="A1092" s="176" t="s">
        <v>19</v>
      </c>
      <c r="B1092" s="176" t="s">
        <v>635</v>
      </c>
      <c r="C1092" s="176" t="s">
        <v>334</v>
      </c>
      <c r="D1092" s="176" t="s">
        <v>2604</v>
      </c>
      <c r="E1092" s="177">
        <v>0.24401612903225806</v>
      </c>
      <c r="F1092" s="177">
        <v>1.4825483870967741E-3</v>
      </c>
      <c r="G1092" s="177">
        <v>6.7864516129032257E-2</v>
      </c>
    </row>
    <row r="1093" spans="1:7" hidden="1" outlineLevel="2">
      <c r="A1093" s="176" t="s">
        <v>19</v>
      </c>
      <c r="B1093" s="176" t="s">
        <v>635</v>
      </c>
      <c r="C1093" s="176" t="s">
        <v>335</v>
      </c>
      <c r="D1093" s="176" t="s">
        <v>2605</v>
      </c>
      <c r="E1093" s="177">
        <v>0.43796774193548388</v>
      </c>
      <c r="F1093" s="177">
        <v>5.1354838709677421E-3</v>
      </c>
      <c r="G1093" s="177">
        <v>0.16773548387096773</v>
      </c>
    </row>
    <row r="1094" spans="1:7" hidden="1" outlineLevel="2">
      <c r="A1094" s="176" t="s">
        <v>19</v>
      </c>
      <c r="B1094" s="176" t="s">
        <v>635</v>
      </c>
      <c r="C1094" s="176" t="s">
        <v>336</v>
      </c>
      <c r="D1094" s="176" t="s">
        <v>2606</v>
      </c>
      <c r="E1094" s="177">
        <v>0.21303870967741934</v>
      </c>
      <c r="F1094" s="177">
        <v>2.0791935483870966E-3</v>
      </c>
      <c r="G1094" s="177">
        <v>5.5764516129032257E-2</v>
      </c>
    </row>
    <row r="1095" spans="1:7" hidden="1" outlineLevel="2">
      <c r="A1095" s="176" t="s">
        <v>19</v>
      </c>
      <c r="B1095" s="176" t="s">
        <v>635</v>
      </c>
      <c r="C1095" s="176" t="s">
        <v>337</v>
      </c>
      <c r="D1095" s="176" t="s">
        <v>2607</v>
      </c>
      <c r="E1095" s="177">
        <v>0.29858387096774192</v>
      </c>
      <c r="F1095" s="177">
        <v>3.2832258064516128E-3</v>
      </c>
      <c r="G1095" s="177">
        <v>0.11220000000000001</v>
      </c>
    </row>
    <row r="1096" spans="1:7" hidden="1" outlineLevel="2">
      <c r="A1096" s="176" t="s">
        <v>19</v>
      </c>
      <c r="B1096" s="176" t="s">
        <v>635</v>
      </c>
      <c r="C1096" s="176" t="s">
        <v>338</v>
      </c>
      <c r="D1096" s="176" t="s">
        <v>2608</v>
      </c>
      <c r="E1096" s="177">
        <v>0.2374</v>
      </c>
      <c r="F1096" s="177">
        <v>1.9275806451612904E-3</v>
      </c>
      <c r="G1096" s="177">
        <v>5.5051612903225806E-2</v>
      </c>
    </row>
    <row r="1097" spans="1:7" hidden="1" outlineLevel="2">
      <c r="A1097" s="176" t="s">
        <v>19</v>
      </c>
      <c r="B1097" s="176" t="s">
        <v>635</v>
      </c>
      <c r="C1097" s="176" t="s">
        <v>339</v>
      </c>
      <c r="D1097" s="176" t="s">
        <v>2609</v>
      </c>
      <c r="E1097" s="177">
        <v>0</v>
      </c>
      <c r="F1097" s="177">
        <v>0</v>
      </c>
      <c r="G1097" s="177">
        <v>2.1603548387096775E-2</v>
      </c>
    </row>
    <row r="1098" spans="1:7" hidden="1" outlineLevel="2">
      <c r="A1098" s="176" t="s">
        <v>19</v>
      </c>
      <c r="B1098" s="176" t="s">
        <v>635</v>
      </c>
      <c r="C1098" s="176" t="s">
        <v>340</v>
      </c>
      <c r="D1098" s="176" t="s">
        <v>2610</v>
      </c>
      <c r="E1098" s="177">
        <v>0</v>
      </c>
      <c r="F1098" s="177">
        <v>0</v>
      </c>
      <c r="G1098" s="177">
        <v>5.1206451612903221E-4</v>
      </c>
    </row>
    <row r="1099" spans="1:7" hidden="1" outlineLevel="2">
      <c r="A1099" s="176" t="s">
        <v>19</v>
      </c>
      <c r="B1099" s="176" t="s">
        <v>635</v>
      </c>
      <c r="C1099" s="176" t="s">
        <v>341</v>
      </c>
      <c r="D1099" s="176" t="s">
        <v>2611</v>
      </c>
      <c r="E1099" s="177">
        <v>8.4148387096774199E-5</v>
      </c>
      <c r="F1099" s="177">
        <v>8.8893548387096781E-7</v>
      </c>
      <c r="G1099" s="177">
        <v>1.7865161290322582E-5</v>
      </c>
    </row>
    <row r="1100" spans="1:7" hidden="1" outlineLevel="2">
      <c r="A1100" s="176" t="s">
        <v>19</v>
      </c>
      <c r="B1100" s="176" t="s">
        <v>635</v>
      </c>
      <c r="C1100" s="176" t="s">
        <v>342</v>
      </c>
      <c r="D1100" s="176" t="s">
        <v>2612</v>
      </c>
      <c r="E1100" s="177">
        <v>0</v>
      </c>
      <c r="F1100" s="177">
        <v>0</v>
      </c>
      <c r="G1100" s="177">
        <v>0</v>
      </c>
    </row>
    <row r="1101" spans="1:7" hidden="1" outlineLevel="2">
      <c r="A1101" s="176" t="s">
        <v>19</v>
      </c>
      <c r="B1101" s="176" t="s">
        <v>635</v>
      </c>
      <c r="C1101" s="176" t="s">
        <v>343</v>
      </c>
      <c r="D1101" s="176" t="s">
        <v>2613</v>
      </c>
      <c r="E1101" s="177">
        <v>1.8845161290322581E-2</v>
      </c>
      <c r="F1101" s="177">
        <v>1.9848387096774192E-4</v>
      </c>
      <c r="G1101" s="177">
        <v>5.5790322580645162E-3</v>
      </c>
    </row>
    <row r="1102" spans="1:7" hidden="1" outlineLevel="2">
      <c r="A1102" s="176" t="s">
        <v>19</v>
      </c>
      <c r="B1102" s="176" t="s">
        <v>635</v>
      </c>
      <c r="C1102" s="176" t="s">
        <v>344</v>
      </c>
      <c r="D1102" s="176" t="s">
        <v>2614</v>
      </c>
      <c r="E1102" s="177">
        <v>0.12320645161290322</v>
      </c>
      <c r="F1102" s="177">
        <v>1.3538709677419355E-3</v>
      </c>
      <c r="G1102" s="177">
        <v>3.8858064516129026E-2</v>
      </c>
    </row>
    <row r="1103" spans="1:7" hidden="1" outlineLevel="2">
      <c r="A1103" s="176" t="s">
        <v>19</v>
      </c>
      <c r="B1103" s="176" t="s">
        <v>635</v>
      </c>
      <c r="C1103" s="176" t="s">
        <v>345</v>
      </c>
      <c r="D1103" s="176" t="s">
        <v>2615</v>
      </c>
      <c r="E1103" s="177">
        <v>5.2116129032258064E-5</v>
      </c>
      <c r="F1103" s="177">
        <v>5.16741935483871E-7</v>
      </c>
      <c r="G1103" s="177">
        <v>1.4383548387096774E-5</v>
      </c>
    </row>
    <row r="1104" spans="1:7" hidden="1" outlineLevel="2">
      <c r="A1104" s="176" t="s">
        <v>19</v>
      </c>
      <c r="B1104" s="176" t="s">
        <v>635</v>
      </c>
      <c r="C1104" s="176" t="s">
        <v>346</v>
      </c>
      <c r="D1104" s="176" t="s">
        <v>2616</v>
      </c>
      <c r="E1104" s="177">
        <v>8.200322580645161E-4</v>
      </c>
      <c r="F1104" s="177">
        <v>8.1309677419354847E-6</v>
      </c>
      <c r="G1104" s="177">
        <v>2.3767741935483872E-4</v>
      </c>
    </row>
    <row r="1105" spans="1:7" hidden="1" outlineLevel="2">
      <c r="A1105" s="176" t="s">
        <v>19</v>
      </c>
      <c r="B1105" s="176" t="s">
        <v>635</v>
      </c>
      <c r="C1105" s="176" t="s">
        <v>347</v>
      </c>
      <c r="D1105" s="176" t="s">
        <v>2617</v>
      </c>
      <c r="E1105" s="177">
        <v>0</v>
      </c>
      <c r="F1105" s="177">
        <v>0</v>
      </c>
      <c r="G1105" s="177">
        <v>0</v>
      </c>
    </row>
    <row r="1106" spans="1:7" hidden="1" outlineLevel="2">
      <c r="A1106" s="176" t="s">
        <v>19</v>
      </c>
      <c r="B1106" s="176" t="s">
        <v>635</v>
      </c>
      <c r="C1106" s="176" t="s">
        <v>348</v>
      </c>
      <c r="D1106" s="176" t="s">
        <v>2618</v>
      </c>
      <c r="E1106" s="177">
        <v>0</v>
      </c>
      <c r="F1106" s="177">
        <v>0</v>
      </c>
      <c r="G1106" s="177">
        <v>0</v>
      </c>
    </row>
    <row r="1107" spans="1:7" hidden="1" outlineLevel="2">
      <c r="A1107" s="176" t="s">
        <v>19</v>
      </c>
      <c r="B1107" s="176" t="s">
        <v>635</v>
      </c>
      <c r="C1107" s="176" t="s">
        <v>349</v>
      </c>
      <c r="D1107" s="176" t="s">
        <v>2619</v>
      </c>
      <c r="E1107" s="177">
        <v>0</v>
      </c>
      <c r="F1107" s="177">
        <v>0</v>
      </c>
      <c r="G1107" s="177">
        <v>0</v>
      </c>
    </row>
    <row r="1108" spans="1:7" hidden="1" outlineLevel="2">
      <c r="A1108" s="176" t="s">
        <v>19</v>
      </c>
      <c r="B1108" s="176" t="s">
        <v>635</v>
      </c>
      <c r="C1108" s="176" t="s">
        <v>350</v>
      </c>
      <c r="D1108" s="176" t="s">
        <v>2620</v>
      </c>
      <c r="E1108" s="177">
        <v>0.53061290322580645</v>
      </c>
      <c r="F1108" s="177">
        <v>4.0445161290322577E-3</v>
      </c>
      <c r="G1108" s="177">
        <v>1.3538387096774194E-2</v>
      </c>
    </row>
    <row r="1109" spans="1:7" hidden="1" outlineLevel="2">
      <c r="A1109" s="176" t="s">
        <v>19</v>
      </c>
      <c r="B1109" s="176" t="s">
        <v>635</v>
      </c>
      <c r="C1109" s="176" t="s">
        <v>351</v>
      </c>
      <c r="D1109" s="176" t="s">
        <v>2621</v>
      </c>
      <c r="E1109" s="177">
        <v>0</v>
      </c>
      <c r="F1109" s="177">
        <v>0</v>
      </c>
      <c r="G1109" s="177">
        <v>0</v>
      </c>
    </row>
    <row r="1110" spans="1:7" hidden="1" outlineLevel="2">
      <c r="A1110" s="176" t="s">
        <v>19</v>
      </c>
      <c r="B1110" s="176" t="s">
        <v>635</v>
      </c>
      <c r="C1110" s="176" t="s">
        <v>352</v>
      </c>
      <c r="D1110" s="176" t="s">
        <v>2622</v>
      </c>
      <c r="E1110" s="177">
        <v>0</v>
      </c>
      <c r="F1110" s="177">
        <v>0</v>
      </c>
      <c r="G1110" s="177">
        <v>0</v>
      </c>
    </row>
    <row r="1111" spans="1:7" hidden="1" outlineLevel="2">
      <c r="A1111" s="176" t="s">
        <v>19</v>
      </c>
      <c r="B1111" s="176" t="s">
        <v>635</v>
      </c>
      <c r="C1111" s="176" t="s">
        <v>353</v>
      </c>
      <c r="D1111" s="176" t="s">
        <v>2623</v>
      </c>
      <c r="E1111" s="177">
        <v>0</v>
      </c>
      <c r="F1111" s="177">
        <v>0</v>
      </c>
      <c r="G1111" s="177">
        <v>0</v>
      </c>
    </row>
    <row r="1112" spans="1:7" hidden="1" outlineLevel="2">
      <c r="A1112" s="176" t="s">
        <v>19</v>
      </c>
      <c r="B1112" s="176" t="s">
        <v>635</v>
      </c>
      <c r="C1112" s="176" t="s">
        <v>354</v>
      </c>
      <c r="D1112" s="176" t="s">
        <v>2624</v>
      </c>
      <c r="E1112" s="177">
        <v>0</v>
      </c>
      <c r="F1112" s="177">
        <v>0</v>
      </c>
      <c r="G1112" s="177">
        <v>0</v>
      </c>
    </row>
    <row r="1113" spans="1:7" hidden="1" outlineLevel="2">
      <c r="A1113" s="176" t="s">
        <v>19</v>
      </c>
      <c r="B1113" s="176" t="s">
        <v>635</v>
      </c>
      <c r="C1113" s="176" t="s">
        <v>355</v>
      </c>
      <c r="D1113" s="176" t="s">
        <v>2625</v>
      </c>
      <c r="E1113" s="177">
        <v>0</v>
      </c>
      <c r="F1113" s="177">
        <v>0</v>
      </c>
      <c r="G1113" s="177">
        <v>0</v>
      </c>
    </row>
    <row r="1114" spans="1:7" hidden="1" outlineLevel="2">
      <c r="A1114" s="176" t="s">
        <v>19</v>
      </c>
      <c r="B1114" s="176" t="s">
        <v>635</v>
      </c>
      <c r="C1114" s="176" t="s">
        <v>356</v>
      </c>
      <c r="D1114" s="176" t="s">
        <v>2626</v>
      </c>
      <c r="E1114" s="177">
        <v>0</v>
      </c>
      <c r="F1114" s="177">
        <v>0</v>
      </c>
      <c r="G1114" s="177">
        <v>0</v>
      </c>
    </row>
    <row r="1115" spans="1:7" hidden="1" outlineLevel="2">
      <c r="A1115" s="176" t="s">
        <v>19</v>
      </c>
      <c r="B1115" s="176" t="s">
        <v>635</v>
      </c>
      <c r="C1115" s="176" t="s">
        <v>357</v>
      </c>
      <c r="D1115" s="176" t="s">
        <v>2627</v>
      </c>
      <c r="E1115" s="177">
        <v>0</v>
      </c>
      <c r="F1115" s="177">
        <v>0</v>
      </c>
      <c r="G1115" s="177">
        <v>0</v>
      </c>
    </row>
    <row r="1116" spans="1:7" hidden="1" outlineLevel="2">
      <c r="A1116" s="176" t="s">
        <v>19</v>
      </c>
      <c r="B1116" s="176" t="s">
        <v>635</v>
      </c>
      <c r="C1116" s="176" t="s">
        <v>358</v>
      </c>
      <c r="D1116" s="176" t="s">
        <v>2628</v>
      </c>
      <c r="E1116" s="177">
        <v>0</v>
      </c>
      <c r="F1116" s="177">
        <v>0</v>
      </c>
      <c r="G1116" s="177">
        <v>0</v>
      </c>
    </row>
    <row r="1117" spans="1:7" hidden="1" outlineLevel="2">
      <c r="A1117" s="176" t="s">
        <v>19</v>
      </c>
      <c r="B1117" s="176" t="s">
        <v>635</v>
      </c>
      <c r="C1117" s="176" t="s">
        <v>359</v>
      </c>
      <c r="D1117" s="176" t="s">
        <v>2629</v>
      </c>
      <c r="E1117" s="177">
        <v>0</v>
      </c>
      <c r="F1117" s="177">
        <v>0</v>
      </c>
      <c r="G1117" s="177">
        <v>0</v>
      </c>
    </row>
    <row r="1118" spans="1:7" hidden="1" outlineLevel="2">
      <c r="A1118" s="176" t="s">
        <v>19</v>
      </c>
      <c r="B1118" s="176" t="s">
        <v>635</v>
      </c>
      <c r="C1118" s="176" t="s">
        <v>360</v>
      </c>
      <c r="D1118" s="176" t="s">
        <v>2630</v>
      </c>
      <c r="E1118" s="177">
        <v>0</v>
      </c>
      <c r="F1118" s="177">
        <v>0</v>
      </c>
      <c r="G1118" s="177">
        <v>0</v>
      </c>
    </row>
    <row r="1119" spans="1:7" hidden="1" outlineLevel="2">
      <c r="A1119" s="176" t="s">
        <v>19</v>
      </c>
      <c r="B1119" s="176" t="s">
        <v>635</v>
      </c>
      <c r="C1119" s="176" t="s">
        <v>361</v>
      </c>
      <c r="D1119" s="176" t="s">
        <v>2631</v>
      </c>
      <c r="E1119" s="177">
        <v>0</v>
      </c>
      <c r="F1119" s="177">
        <v>0</v>
      </c>
      <c r="G1119" s="177">
        <v>0</v>
      </c>
    </row>
    <row r="1120" spans="1:7" hidden="1" outlineLevel="2">
      <c r="A1120" s="176" t="s">
        <v>19</v>
      </c>
      <c r="B1120" s="176" t="s">
        <v>635</v>
      </c>
      <c r="C1120" s="176" t="s">
        <v>362</v>
      </c>
      <c r="D1120" s="176" t="s">
        <v>2632</v>
      </c>
      <c r="E1120" s="177">
        <v>0</v>
      </c>
      <c r="F1120" s="177">
        <v>0</v>
      </c>
      <c r="G1120" s="177">
        <v>0</v>
      </c>
    </row>
    <row r="1121" spans="1:7" hidden="1" outlineLevel="2">
      <c r="A1121" s="176" t="s">
        <v>19</v>
      </c>
      <c r="B1121" s="176" t="s">
        <v>635</v>
      </c>
      <c r="C1121" s="176" t="s">
        <v>363</v>
      </c>
      <c r="D1121" s="176" t="s">
        <v>2633</v>
      </c>
      <c r="E1121" s="177">
        <v>0</v>
      </c>
      <c r="F1121" s="177">
        <v>0</v>
      </c>
      <c r="G1121" s="177">
        <v>0</v>
      </c>
    </row>
    <row r="1122" spans="1:7" hidden="1" outlineLevel="2">
      <c r="A1122" s="176" t="s">
        <v>19</v>
      </c>
      <c r="B1122" s="176" t="s">
        <v>635</v>
      </c>
      <c r="C1122" s="176" t="s">
        <v>364</v>
      </c>
      <c r="D1122" s="176" t="s">
        <v>2634</v>
      </c>
      <c r="E1122" s="177">
        <v>0</v>
      </c>
      <c r="F1122" s="177">
        <v>0</v>
      </c>
      <c r="G1122" s="177">
        <v>0</v>
      </c>
    </row>
    <row r="1123" spans="1:7" hidden="1" outlineLevel="2">
      <c r="A1123" s="176" t="s">
        <v>19</v>
      </c>
      <c r="B1123" s="176" t="s">
        <v>635</v>
      </c>
      <c r="C1123" s="176" t="s">
        <v>365</v>
      </c>
      <c r="D1123" s="176" t="s">
        <v>2635</v>
      </c>
      <c r="E1123" s="177">
        <v>0</v>
      </c>
      <c r="F1123" s="177">
        <v>0</v>
      </c>
      <c r="G1123" s="177">
        <v>0</v>
      </c>
    </row>
    <row r="1124" spans="1:7" hidden="1" outlineLevel="2">
      <c r="A1124" s="176" t="s">
        <v>19</v>
      </c>
      <c r="B1124" s="176" t="s">
        <v>635</v>
      </c>
      <c r="C1124" s="176" t="s">
        <v>366</v>
      </c>
      <c r="D1124" s="176" t="s">
        <v>2636</v>
      </c>
      <c r="E1124" s="177">
        <v>0</v>
      </c>
      <c r="F1124" s="177">
        <v>0</v>
      </c>
      <c r="G1124" s="177">
        <v>0</v>
      </c>
    </row>
    <row r="1125" spans="1:7" hidden="1" outlineLevel="2">
      <c r="A1125" s="176" t="s">
        <v>19</v>
      </c>
      <c r="B1125" s="176" t="s">
        <v>635</v>
      </c>
      <c r="C1125" s="176" t="s">
        <v>367</v>
      </c>
      <c r="D1125" s="176" t="s">
        <v>2637</v>
      </c>
      <c r="E1125" s="177">
        <v>0</v>
      </c>
      <c r="F1125" s="177">
        <v>0</v>
      </c>
      <c r="G1125" s="177">
        <v>0</v>
      </c>
    </row>
    <row r="1126" spans="1:7" hidden="1" outlineLevel="2">
      <c r="A1126" s="176" t="s">
        <v>19</v>
      </c>
      <c r="B1126" s="176" t="s">
        <v>635</v>
      </c>
      <c r="C1126" s="176" t="s">
        <v>368</v>
      </c>
      <c r="D1126" s="176" t="s">
        <v>2638</v>
      </c>
      <c r="E1126" s="177">
        <v>0</v>
      </c>
      <c r="F1126" s="177">
        <v>0</v>
      </c>
      <c r="G1126" s="177">
        <v>0</v>
      </c>
    </row>
    <row r="1127" spans="1:7" hidden="1" outlineLevel="2">
      <c r="A1127" s="176" t="s">
        <v>19</v>
      </c>
      <c r="B1127" s="176" t="s">
        <v>635</v>
      </c>
      <c r="C1127" s="176" t="s">
        <v>369</v>
      </c>
      <c r="D1127" s="176" t="s">
        <v>2639</v>
      </c>
      <c r="E1127" s="177">
        <v>0</v>
      </c>
      <c r="F1127" s="177">
        <v>0</v>
      </c>
      <c r="G1127" s="177">
        <v>0</v>
      </c>
    </row>
    <row r="1128" spans="1:7" hidden="1" outlineLevel="2">
      <c r="A1128" s="176" t="s">
        <v>19</v>
      </c>
      <c r="B1128" s="176" t="s">
        <v>635</v>
      </c>
      <c r="C1128" s="176" t="s">
        <v>370</v>
      </c>
      <c r="D1128" s="176" t="s">
        <v>2640</v>
      </c>
      <c r="E1128" s="177">
        <v>0</v>
      </c>
      <c r="F1128" s="177">
        <v>0</v>
      </c>
      <c r="G1128" s="177">
        <v>0</v>
      </c>
    </row>
    <row r="1129" spans="1:7" hidden="1" outlineLevel="2">
      <c r="A1129" s="176" t="s">
        <v>19</v>
      </c>
      <c r="B1129" s="176" t="s">
        <v>635</v>
      </c>
      <c r="C1129" s="176" t="s">
        <v>371</v>
      </c>
      <c r="D1129" s="176" t="s">
        <v>2641</v>
      </c>
      <c r="E1129" s="177">
        <v>7.1838709677419357E-2</v>
      </c>
      <c r="F1129" s="177">
        <v>3.0494838709677423E-3</v>
      </c>
      <c r="G1129" s="177">
        <v>3.0490645161290321E-3</v>
      </c>
    </row>
    <row r="1130" spans="1:7" hidden="1" outlineLevel="2">
      <c r="A1130" s="176" t="s">
        <v>19</v>
      </c>
      <c r="B1130" s="176" t="s">
        <v>635</v>
      </c>
      <c r="C1130" s="176" t="s">
        <v>372</v>
      </c>
      <c r="D1130" s="176" t="s">
        <v>2642</v>
      </c>
      <c r="E1130" s="177">
        <v>0.10487096774193548</v>
      </c>
      <c r="F1130" s="177">
        <v>6.6577419354838709E-3</v>
      </c>
      <c r="G1130" s="177">
        <v>4.4148387096774201E-3</v>
      </c>
    </row>
    <row r="1131" spans="1:7" hidden="1" outlineLevel="2">
      <c r="A1131" s="176" t="s">
        <v>19</v>
      </c>
      <c r="B1131" s="176" t="s">
        <v>635</v>
      </c>
      <c r="C1131" s="176" t="s">
        <v>373</v>
      </c>
      <c r="D1131" s="176" t="s">
        <v>2643</v>
      </c>
      <c r="E1131" s="177">
        <v>4.1412903225806451E-2</v>
      </c>
      <c r="F1131" s="177">
        <v>9.0651612903225797E-4</v>
      </c>
      <c r="G1131" s="177">
        <v>1.5022258064516128E-3</v>
      </c>
    </row>
    <row r="1132" spans="1:7" hidden="1" outlineLevel="2">
      <c r="A1132" s="176" t="s">
        <v>19</v>
      </c>
      <c r="B1132" s="176" t="s">
        <v>635</v>
      </c>
      <c r="C1132" s="176" t="s">
        <v>374</v>
      </c>
      <c r="D1132" s="176" t="s">
        <v>2644</v>
      </c>
      <c r="E1132" s="177">
        <v>0.11695483870967742</v>
      </c>
      <c r="F1132" s="177">
        <v>1.4602903225806451E-3</v>
      </c>
      <c r="G1132" s="177">
        <v>6.819032258064516E-3</v>
      </c>
    </row>
    <row r="1133" spans="1:7" hidden="1" outlineLevel="2">
      <c r="A1133" s="176" t="s">
        <v>19</v>
      </c>
      <c r="B1133" s="176" t="s">
        <v>635</v>
      </c>
      <c r="C1133" s="176" t="s">
        <v>375</v>
      </c>
      <c r="D1133" s="176" t="s">
        <v>2645</v>
      </c>
      <c r="E1133" s="177">
        <v>5.1958064516129032E-3</v>
      </c>
      <c r="F1133" s="177">
        <v>1.9402903225806451E-4</v>
      </c>
      <c r="G1133" s="177">
        <v>2.0659032258064515E-4</v>
      </c>
    </row>
    <row r="1134" spans="1:7" hidden="1" outlineLevel="2">
      <c r="A1134" s="176" t="s">
        <v>19</v>
      </c>
      <c r="B1134" s="176" t="s">
        <v>635</v>
      </c>
      <c r="C1134" s="176" t="s">
        <v>376</v>
      </c>
      <c r="D1134" s="176" t="s">
        <v>2646</v>
      </c>
      <c r="E1134" s="177">
        <v>4.8241935483870962E-3</v>
      </c>
      <c r="F1134" s="177">
        <v>4.8461290322580649E-5</v>
      </c>
      <c r="G1134" s="177">
        <v>1.5152580645161288E-4</v>
      </c>
    </row>
    <row r="1135" spans="1:7" hidden="1" outlineLevel="2">
      <c r="A1135" s="176" t="s">
        <v>19</v>
      </c>
      <c r="B1135" s="176" t="s">
        <v>635</v>
      </c>
      <c r="C1135" s="176" t="s">
        <v>377</v>
      </c>
      <c r="D1135" s="176" t="s">
        <v>2647</v>
      </c>
      <c r="E1135" s="177">
        <v>3.4283870967741934E-3</v>
      </c>
      <c r="F1135" s="177">
        <v>2.3275161290322582E-4</v>
      </c>
      <c r="G1135" s="177">
        <v>1.460516129032258E-4</v>
      </c>
    </row>
    <row r="1136" spans="1:7" hidden="1" outlineLevel="2">
      <c r="A1136" s="176" t="s">
        <v>19</v>
      </c>
      <c r="B1136" s="176" t="s">
        <v>635</v>
      </c>
      <c r="C1136" s="176" t="s">
        <v>378</v>
      </c>
      <c r="D1136" s="176" t="s">
        <v>2648</v>
      </c>
      <c r="E1136" s="177">
        <v>6.3732258064516127</v>
      </c>
      <c r="F1136" s="177">
        <v>6.041935483870968E-2</v>
      </c>
      <c r="G1136" s="177">
        <v>0.75832258064516123</v>
      </c>
    </row>
    <row r="1137" spans="1:7" hidden="1" outlineLevel="2">
      <c r="A1137" s="176" t="s">
        <v>19</v>
      </c>
      <c r="B1137" s="176" t="s">
        <v>635</v>
      </c>
      <c r="C1137" s="176" t="s">
        <v>379</v>
      </c>
      <c r="D1137" s="176" t="s">
        <v>2649</v>
      </c>
      <c r="E1137" s="177">
        <v>0.56732258064516128</v>
      </c>
      <c r="F1137" s="177">
        <v>7.0890322580645163E-3</v>
      </c>
      <c r="G1137" s="177">
        <v>5.6406451612903225E-2</v>
      </c>
    </row>
    <row r="1138" spans="1:7" hidden="1" outlineLevel="2">
      <c r="A1138" s="176" t="s">
        <v>19</v>
      </c>
      <c r="B1138" s="176" t="s">
        <v>635</v>
      </c>
      <c r="C1138" s="176" t="s">
        <v>380</v>
      </c>
      <c r="D1138" s="176" t="s">
        <v>2650</v>
      </c>
      <c r="E1138" s="177">
        <v>0.53477419354838707</v>
      </c>
      <c r="F1138" s="177">
        <v>5.0790322580645166E-3</v>
      </c>
      <c r="G1138" s="177">
        <v>6.3996774193548392E-2</v>
      </c>
    </row>
    <row r="1139" spans="1:7" hidden="1" outlineLevel="2">
      <c r="A1139" s="176" t="s">
        <v>19</v>
      </c>
      <c r="B1139" s="176" t="s">
        <v>635</v>
      </c>
      <c r="C1139" s="176" t="s">
        <v>381</v>
      </c>
      <c r="D1139" s="176" t="s">
        <v>2651</v>
      </c>
      <c r="E1139" s="177">
        <v>0.37187096774193551</v>
      </c>
      <c r="F1139" s="177">
        <v>3.8319354838709679E-3</v>
      </c>
      <c r="G1139" s="177">
        <v>3.3761290322580642E-2</v>
      </c>
    </row>
    <row r="1140" spans="1:7" hidden="1" outlineLevel="2">
      <c r="A1140" s="176" t="s">
        <v>19</v>
      </c>
      <c r="B1140" s="176" t="s">
        <v>635</v>
      </c>
      <c r="C1140" s="176" t="s">
        <v>382</v>
      </c>
      <c r="D1140" s="176" t="s">
        <v>2652</v>
      </c>
      <c r="E1140" s="177">
        <v>3.0608387096774194E-2</v>
      </c>
      <c r="F1140" s="177">
        <v>3.1723870967741938E-4</v>
      </c>
      <c r="G1140" s="177">
        <v>3.8867741935483869E-3</v>
      </c>
    </row>
    <row r="1141" spans="1:7" hidden="1" outlineLevel="2">
      <c r="A1141" s="176" t="s">
        <v>19</v>
      </c>
      <c r="B1141" s="176" t="s">
        <v>635</v>
      </c>
      <c r="C1141" s="176" t="s">
        <v>383</v>
      </c>
      <c r="D1141" s="176" t="s">
        <v>2653</v>
      </c>
      <c r="E1141" s="177">
        <v>1.547967741935484E-2</v>
      </c>
      <c r="F1141" s="177">
        <v>1.7029354838709679E-4</v>
      </c>
      <c r="G1141" s="177">
        <v>1.1536451612903227E-3</v>
      </c>
    </row>
    <row r="1142" spans="1:7" hidden="1" outlineLevel="2">
      <c r="A1142" s="176" t="s">
        <v>19</v>
      </c>
      <c r="B1142" s="176" t="s">
        <v>635</v>
      </c>
      <c r="C1142" s="176" t="s">
        <v>384</v>
      </c>
      <c r="D1142" s="176" t="s">
        <v>2654</v>
      </c>
      <c r="E1142" s="177">
        <v>5.8361290322580646E-2</v>
      </c>
      <c r="F1142" s="177">
        <v>6.0548387096774191E-4</v>
      </c>
      <c r="G1142" s="177">
        <v>7.2099999999999994E-3</v>
      </c>
    </row>
    <row r="1143" spans="1:7" hidden="1" outlineLevel="2">
      <c r="A1143" s="176" t="s">
        <v>19</v>
      </c>
      <c r="B1143" s="176" t="s">
        <v>635</v>
      </c>
      <c r="C1143" s="176" t="s">
        <v>385</v>
      </c>
      <c r="D1143" s="176" t="s">
        <v>2655</v>
      </c>
      <c r="E1143" s="177">
        <v>0.65683870967741931</v>
      </c>
      <c r="F1143" s="177">
        <v>9.1712903225806448E-3</v>
      </c>
      <c r="G1143" s="177">
        <v>2.4657096774193549E-2</v>
      </c>
    </row>
    <row r="1144" spans="1:7" hidden="1" outlineLevel="2">
      <c r="A1144" s="176" t="s">
        <v>19</v>
      </c>
      <c r="B1144" s="176" t="s">
        <v>635</v>
      </c>
      <c r="C1144" s="176" t="s">
        <v>386</v>
      </c>
      <c r="D1144" s="176" t="s">
        <v>2656</v>
      </c>
      <c r="E1144" s="177">
        <v>0</v>
      </c>
      <c r="F1144" s="177">
        <v>0</v>
      </c>
      <c r="G1144" s="177">
        <v>4.0864516129032254E-2</v>
      </c>
    </row>
    <row r="1145" spans="1:7" hidden="1" outlineLevel="2">
      <c r="A1145" s="176" t="s">
        <v>19</v>
      </c>
      <c r="B1145" s="176" t="s">
        <v>635</v>
      </c>
      <c r="C1145" s="176" t="s">
        <v>387</v>
      </c>
      <c r="D1145" s="176" t="s">
        <v>2657</v>
      </c>
      <c r="E1145" s="177">
        <v>0</v>
      </c>
      <c r="F1145" s="177">
        <v>0</v>
      </c>
      <c r="G1145" s="177">
        <v>1.0202580645161292E-3</v>
      </c>
    </row>
    <row r="1146" spans="1:7" hidden="1" outlineLevel="2">
      <c r="A1146" s="176" t="s">
        <v>19</v>
      </c>
      <c r="B1146" s="176" t="s">
        <v>635</v>
      </c>
      <c r="C1146" s="176" t="s">
        <v>388</v>
      </c>
      <c r="D1146" s="176" t="s">
        <v>2658</v>
      </c>
      <c r="E1146" s="177">
        <v>1.2392580645161291</v>
      </c>
      <c r="F1146" s="177">
        <v>1.3030322580645163E-2</v>
      </c>
      <c r="G1146" s="177">
        <v>7.5796774193548383E-2</v>
      </c>
    </row>
    <row r="1147" spans="1:7" hidden="1" outlineLevel="2">
      <c r="A1147" s="176" t="s">
        <v>19</v>
      </c>
      <c r="B1147" s="176" t="s">
        <v>635</v>
      </c>
      <c r="C1147" s="176" t="s">
        <v>389</v>
      </c>
      <c r="D1147" s="176" t="s">
        <v>2659</v>
      </c>
      <c r="E1147" s="177">
        <v>8.7258064516129039E-2</v>
      </c>
      <c r="F1147" s="177">
        <v>8.6912903225806455E-4</v>
      </c>
      <c r="G1147" s="177">
        <v>2.4782258064516131E-3</v>
      </c>
    </row>
    <row r="1148" spans="1:7" hidden="1" outlineLevel="2">
      <c r="A1148" s="176" t="s">
        <v>19</v>
      </c>
      <c r="B1148" s="176" t="s">
        <v>635</v>
      </c>
      <c r="C1148" s="176" t="s">
        <v>390</v>
      </c>
      <c r="D1148" s="176" t="s">
        <v>2660</v>
      </c>
      <c r="E1148" s="177">
        <v>0.11289032258064516</v>
      </c>
      <c r="F1148" s="177">
        <v>1.1715483870967742E-3</v>
      </c>
      <c r="G1148" s="177">
        <v>4.098387096774193E-3</v>
      </c>
    </row>
    <row r="1149" spans="1:7" hidden="1" outlineLevel="2">
      <c r="A1149" s="176" t="s">
        <v>19</v>
      </c>
      <c r="B1149" s="176" t="s">
        <v>635</v>
      </c>
      <c r="C1149" s="176" t="s">
        <v>391</v>
      </c>
      <c r="D1149" s="176" t="s">
        <v>2661</v>
      </c>
      <c r="E1149" s="177">
        <v>4.5925806451612899E-2</v>
      </c>
      <c r="F1149" s="177">
        <v>4.522258064516129E-4</v>
      </c>
      <c r="G1149" s="177">
        <v>4.1454838709677425E-3</v>
      </c>
    </row>
    <row r="1150" spans="1:7" hidden="1" outlineLevel="2">
      <c r="A1150" s="176" t="s">
        <v>19</v>
      </c>
      <c r="B1150" s="176" t="s">
        <v>635</v>
      </c>
      <c r="C1150" s="176" t="s">
        <v>392</v>
      </c>
      <c r="D1150" s="176" t="s">
        <v>2662</v>
      </c>
      <c r="E1150" s="177">
        <v>16.578387096774193</v>
      </c>
      <c r="F1150" s="177">
        <v>0.17488064516129032</v>
      </c>
      <c r="G1150" s="177">
        <v>0.78612903225806452</v>
      </c>
    </row>
    <row r="1151" spans="1:7" hidden="1" outlineLevel="2">
      <c r="A1151" s="176" t="s">
        <v>19</v>
      </c>
      <c r="B1151" s="176" t="s">
        <v>635</v>
      </c>
      <c r="C1151" s="176" t="s">
        <v>393</v>
      </c>
      <c r="D1151" s="176" t="s">
        <v>2663</v>
      </c>
      <c r="E1151" s="177">
        <v>1.1862903225806452</v>
      </c>
      <c r="F1151" s="177">
        <v>1.1812258064516129E-2</v>
      </c>
      <c r="G1151" s="177">
        <v>3.1526129032258064E-2</v>
      </c>
    </row>
    <row r="1152" spans="1:7" hidden="1" outlineLevel="2">
      <c r="A1152" s="176" t="s">
        <v>19</v>
      </c>
      <c r="B1152" s="176" t="s">
        <v>635</v>
      </c>
      <c r="C1152" s="176" t="s">
        <v>394</v>
      </c>
      <c r="D1152" s="176" t="s">
        <v>2664</v>
      </c>
      <c r="E1152" s="177">
        <v>0.13196774193548388</v>
      </c>
      <c r="F1152" s="177">
        <v>2.1443548387096775E-3</v>
      </c>
      <c r="G1152" s="177">
        <v>3.5945161290322583E-3</v>
      </c>
    </row>
    <row r="1153" spans="1:7" hidden="1" outlineLevel="2">
      <c r="A1153" s="176" t="s">
        <v>19</v>
      </c>
      <c r="B1153" s="176" t="s">
        <v>635</v>
      </c>
      <c r="C1153" s="176" t="s">
        <v>395</v>
      </c>
      <c r="D1153" s="176" t="s">
        <v>2665</v>
      </c>
      <c r="E1153" s="177">
        <v>3.3570967741935482</v>
      </c>
      <c r="F1153" s="177">
        <v>3.5532258064516126E-2</v>
      </c>
      <c r="G1153" s="177">
        <v>0.1094741935483871</v>
      </c>
    </row>
    <row r="1154" spans="1:7" hidden="1" outlineLevel="2">
      <c r="A1154" s="176" t="s">
        <v>19</v>
      </c>
      <c r="B1154" s="176" t="s">
        <v>635</v>
      </c>
      <c r="C1154" s="176" t="s">
        <v>396</v>
      </c>
      <c r="D1154" s="176" t="s">
        <v>2666</v>
      </c>
      <c r="E1154" s="177">
        <v>0.64722580645161287</v>
      </c>
      <c r="F1154" s="177">
        <v>6.288387096774194E-3</v>
      </c>
      <c r="G1154" s="177">
        <v>4.4380645161290318E-2</v>
      </c>
    </row>
    <row r="1155" spans="1:7" hidden="1" outlineLevel="2">
      <c r="A1155" s="176" t="s">
        <v>19</v>
      </c>
      <c r="B1155" s="176" t="s">
        <v>635</v>
      </c>
      <c r="C1155" s="176" t="s">
        <v>397</v>
      </c>
      <c r="D1155" s="176" t="s">
        <v>2667</v>
      </c>
      <c r="E1155" s="177">
        <v>0.13262258064516128</v>
      </c>
      <c r="F1155" s="177">
        <v>1.3026451612903225E-3</v>
      </c>
      <c r="G1155" s="177">
        <v>9.0425806451612904E-3</v>
      </c>
    </row>
    <row r="1156" spans="1:7" hidden="1" outlineLevel="2">
      <c r="A1156" s="176" t="s">
        <v>19</v>
      </c>
      <c r="B1156" s="176" t="s">
        <v>635</v>
      </c>
      <c r="C1156" s="176" t="s">
        <v>398</v>
      </c>
      <c r="D1156" s="176" t="s">
        <v>2668</v>
      </c>
      <c r="E1156" s="177">
        <v>0</v>
      </c>
      <c r="F1156" s="177">
        <v>0</v>
      </c>
      <c r="G1156" s="177">
        <v>0</v>
      </c>
    </row>
    <row r="1157" spans="1:7" hidden="1" outlineLevel="2">
      <c r="A1157" s="176" t="s">
        <v>19</v>
      </c>
      <c r="B1157" s="176" t="s">
        <v>635</v>
      </c>
      <c r="C1157" s="176" t="s">
        <v>399</v>
      </c>
      <c r="D1157" s="176" t="s">
        <v>2669</v>
      </c>
      <c r="E1157" s="177">
        <v>0</v>
      </c>
      <c r="F1157" s="177">
        <v>0</v>
      </c>
      <c r="G1157" s="177">
        <v>0</v>
      </c>
    </row>
    <row r="1158" spans="1:7" hidden="1" outlineLevel="2">
      <c r="A1158" s="176" t="s">
        <v>19</v>
      </c>
      <c r="B1158" s="176" t="s">
        <v>635</v>
      </c>
      <c r="C1158" s="176" t="s">
        <v>400</v>
      </c>
      <c r="D1158" s="176" t="s">
        <v>2670</v>
      </c>
      <c r="E1158" s="177">
        <v>0</v>
      </c>
      <c r="F1158" s="177">
        <v>0</v>
      </c>
      <c r="G1158" s="177">
        <v>0</v>
      </c>
    </row>
    <row r="1159" spans="1:7" hidden="1" outlineLevel="2">
      <c r="A1159" s="176" t="s">
        <v>19</v>
      </c>
      <c r="B1159" s="176" t="s">
        <v>635</v>
      </c>
      <c r="C1159" s="176" t="s">
        <v>401</v>
      </c>
      <c r="D1159" s="176" t="s">
        <v>2671</v>
      </c>
      <c r="E1159" s="177">
        <v>0</v>
      </c>
      <c r="F1159" s="177">
        <v>0</v>
      </c>
      <c r="G1159" s="177">
        <v>0</v>
      </c>
    </row>
    <row r="1160" spans="1:7" hidden="1" outlineLevel="2">
      <c r="A1160" s="176" t="s">
        <v>19</v>
      </c>
      <c r="B1160" s="176" t="s">
        <v>635</v>
      </c>
      <c r="C1160" s="176" t="s">
        <v>402</v>
      </c>
      <c r="D1160" s="176" t="s">
        <v>2672</v>
      </c>
      <c r="E1160" s="177">
        <v>0</v>
      </c>
      <c r="F1160" s="177">
        <v>0</v>
      </c>
      <c r="G1160" s="177">
        <v>0</v>
      </c>
    </row>
    <row r="1161" spans="1:7" hidden="1" outlineLevel="2">
      <c r="A1161" s="176" t="s">
        <v>19</v>
      </c>
      <c r="B1161" s="176" t="s">
        <v>635</v>
      </c>
      <c r="C1161" s="176" t="s">
        <v>403</v>
      </c>
      <c r="D1161" s="176" t="s">
        <v>2673</v>
      </c>
      <c r="E1161" s="177">
        <v>0</v>
      </c>
      <c r="F1161" s="177">
        <v>0</v>
      </c>
      <c r="G1161" s="177">
        <v>0</v>
      </c>
    </row>
    <row r="1162" spans="1:7" hidden="1" outlineLevel="2">
      <c r="A1162" s="176" t="s">
        <v>19</v>
      </c>
      <c r="B1162" s="176" t="s">
        <v>635</v>
      </c>
      <c r="C1162" s="176" t="s">
        <v>404</v>
      </c>
      <c r="D1162" s="176" t="s">
        <v>2674</v>
      </c>
      <c r="E1162" s="177">
        <v>0</v>
      </c>
      <c r="F1162" s="177">
        <v>0</v>
      </c>
      <c r="G1162" s="177">
        <v>0</v>
      </c>
    </row>
    <row r="1163" spans="1:7" hidden="1" outlineLevel="2">
      <c r="A1163" s="176" t="s">
        <v>19</v>
      </c>
      <c r="B1163" s="176" t="s">
        <v>635</v>
      </c>
      <c r="C1163" s="176" t="s">
        <v>405</v>
      </c>
      <c r="D1163" s="176" t="s">
        <v>2675</v>
      </c>
      <c r="E1163" s="177">
        <v>0</v>
      </c>
      <c r="F1163" s="177">
        <v>0</v>
      </c>
      <c r="G1163" s="177">
        <v>0</v>
      </c>
    </row>
    <row r="1164" spans="1:7" hidden="1" outlineLevel="2">
      <c r="A1164" s="176" t="s">
        <v>19</v>
      </c>
      <c r="B1164" s="176" t="s">
        <v>635</v>
      </c>
      <c r="C1164" s="176" t="s">
        <v>406</v>
      </c>
      <c r="D1164" s="176" t="s">
        <v>2676</v>
      </c>
      <c r="E1164" s="177">
        <v>0</v>
      </c>
      <c r="F1164" s="177">
        <v>0</v>
      </c>
      <c r="G1164" s="177">
        <v>0</v>
      </c>
    </row>
    <row r="1165" spans="1:7" hidden="1" outlineLevel="2">
      <c r="A1165" s="176" t="s">
        <v>19</v>
      </c>
      <c r="B1165" s="176" t="s">
        <v>635</v>
      </c>
      <c r="C1165" s="176" t="s">
        <v>407</v>
      </c>
      <c r="D1165" s="176" t="s">
        <v>2677</v>
      </c>
      <c r="E1165" s="177">
        <v>0</v>
      </c>
      <c r="F1165" s="177">
        <v>0</v>
      </c>
      <c r="G1165" s="177">
        <v>0</v>
      </c>
    </row>
    <row r="1166" spans="1:7" hidden="1" outlineLevel="2">
      <c r="A1166" s="176" t="s">
        <v>19</v>
      </c>
      <c r="B1166" s="176" t="s">
        <v>635</v>
      </c>
      <c r="C1166" s="176" t="s">
        <v>408</v>
      </c>
      <c r="D1166" s="176" t="s">
        <v>2678</v>
      </c>
      <c r="E1166" s="177">
        <v>5.4490322580645154</v>
      </c>
      <c r="F1166" s="177">
        <v>5.7461290322580648E-2</v>
      </c>
      <c r="G1166" s="177">
        <v>0.26509354838709676</v>
      </c>
    </row>
    <row r="1167" spans="1:7" hidden="1" outlineLevel="2">
      <c r="A1167" s="176" t="s">
        <v>19</v>
      </c>
      <c r="B1167" s="176" t="s">
        <v>635</v>
      </c>
      <c r="C1167" s="176" t="s">
        <v>409</v>
      </c>
      <c r="D1167" s="176" t="s">
        <v>2679</v>
      </c>
      <c r="E1167" s="177">
        <v>1.0702258064516128</v>
      </c>
      <c r="F1167" s="177">
        <v>1.491225806451613E-2</v>
      </c>
      <c r="G1167" s="177">
        <v>6.3687096774193541E-2</v>
      </c>
    </row>
    <row r="1168" spans="1:7" hidden="1" outlineLevel="2">
      <c r="A1168" s="176" t="s">
        <v>19</v>
      </c>
      <c r="B1168" s="176" t="s">
        <v>635</v>
      </c>
      <c r="C1168" s="176" t="s">
        <v>410</v>
      </c>
      <c r="D1168" s="176" t="s">
        <v>2680</v>
      </c>
      <c r="E1168" s="177">
        <v>0.51677419354838705</v>
      </c>
      <c r="F1168" s="177">
        <v>8.4858064516129036E-3</v>
      </c>
      <c r="G1168" s="177">
        <v>2.5563870967741934E-2</v>
      </c>
    </row>
    <row r="1169" spans="1:7" hidden="1" outlineLevel="2">
      <c r="A1169" s="176" t="s">
        <v>19</v>
      </c>
      <c r="B1169" s="176" t="s">
        <v>635</v>
      </c>
      <c r="C1169" s="176" t="s">
        <v>411</v>
      </c>
      <c r="D1169" s="176" t="s">
        <v>2681</v>
      </c>
      <c r="E1169" s="177">
        <v>1.3599032258064514</v>
      </c>
      <c r="F1169" s="177">
        <v>1.639967741935484E-2</v>
      </c>
      <c r="G1169" s="177">
        <v>4.3183870967741934E-2</v>
      </c>
    </row>
    <row r="1170" spans="1:7" hidden="1" outlineLevel="2">
      <c r="A1170" s="176" t="s">
        <v>19</v>
      </c>
      <c r="B1170" s="176" t="s">
        <v>635</v>
      </c>
      <c r="C1170" s="176" t="s">
        <v>412</v>
      </c>
      <c r="D1170" s="176" t="s">
        <v>2682</v>
      </c>
      <c r="E1170" s="177">
        <v>2.1326129032258065</v>
      </c>
      <c r="F1170" s="177">
        <v>2.359E-2</v>
      </c>
      <c r="G1170" s="177">
        <v>0.12008064516129033</v>
      </c>
    </row>
    <row r="1171" spans="1:7" hidden="1" outlineLevel="2">
      <c r="A1171" s="176" t="s">
        <v>19</v>
      </c>
      <c r="B1171" s="176" t="s">
        <v>635</v>
      </c>
      <c r="C1171" s="176" t="s">
        <v>413</v>
      </c>
      <c r="D1171" s="176" t="s">
        <v>2683</v>
      </c>
      <c r="E1171" s="177">
        <v>0.1049709677419355</v>
      </c>
      <c r="F1171" s="177">
        <v>1.0710322580645161E-3</v>
      </c>
      <c r="G1171" s="177">
        <v>3.9416129032258064E-3</v>
      </c>
    </row>
    <row r="1172" spans="1:7" hidden="1" outlineLevel="2">
      <c r="A1172" s="176" t="s">
        <v>19</v>
      </c>
      <c r="B1172" s="176" t="s">
        <v>635</v>
      </c>
      <c r="C1172" s="176" t="s">
        <v>414</v>
      </c>
      <c r="D1172" s="176" t="s">
        <v>2684</v>
      </c>
      <c r="E1172" s="177">
        <v>0</v>
      </c>
      <c r="F1172" s="177">
        <v>0</v>
      </c>
      <c r="G1172" s="177">
        <v>0</v>
      </c>
    </row>
    <row r="1173" spans="1:7" hidden="1" outlineLevel="2">
      <c r="A1173" s="176" t="s">
        <v>19</v>
      </c>
      <c r="B1173" s="176" t="s">
        <v>635</v>
      </c>
      <c r="C1173" s="176" t="s">
        <v>415</v>
      </c>
      <c r="D1173" s="176" t="s">
        <v>2685</v>
      </c>
      <c r="E1173" s="177">
        <v>0</v>
      </c>
      <c r="F1173" s="177">
        <v>0</v>
      </c>
      <c r="G1173" s="177">
        <v>0</v>
      </c>
    </row>
    <row r="1174" spans="1:7" hidden="1" outlineLevel="2">
      <c r="A1174" s="176" t="s">
        <v>19</v>
      </c>
      <c r="B1174" s="176" t="s">
        <v>635</v>
      </c>
      <c r="C1174" s="176" t="s">
        <v>416</v>
      </c>
      <c r="D1174" s="176" t="s">
        <v>2686</v>
      </c>
      <c r="E1174" s="177">
        <v>0</v>
      </c>
      <c r="F1174" s="177">
        <v>0</v>
      </c>
      <c r="G1174" s="177">
        <v>0</v>
      </c>
    </row>
    <row r="1175" spans="1:7" hidden="1" outlineLevel="2">
      <c r="A1175" s="176" t="s">
        <v>19</v>
      </c>
      <c r="B1175" s="176" t="s">
        <v>635</v>
      </c>
      <c r="C1175" s="176" t="s">
        <v>526</v>
      </c>
      <c r="D1175" s="176" t="s">
        <v>2687</v>
      </c>
      <c r="E1175" s="177">
        <v>1.9132258064516128E-2</v>
      </c>
      <c r="F1175" s="177">
        <v>1.3950967741935483E-4</v>
      </c>
      <c r="G1175" s="177">
        <v>4.2593548387096777E-4</v>
      </c>
    </row>
    <row r="1176" spans="1:7" hidden="1" outlineLevel="2">
      <c r="A1176" s="176" t="s">
        <v>19</v>
      </c>
      <c r="B1176" s="176" t="s">
        <v>635</v>
      </c>
      <c r="C1176" s="176" t="s">
        <v>417</v>
      </c>
      <c r="D1176" s="176" t="s">
        <v>2688</v>
      </c>
      <c r="E1176" s="177">
        <v>0</v>
      </c>
      <c r="F1176" s="177">
        <v>0</v>
      </c>
      <c r="G1176" s="177">
        <v>0</v>
      </c>
    </row>
    <row r="1177" spans="1:7" hidden="1" outlineLevel="2">
      <c r="A1177" s="176" t="s">
        <v>19</v>
      </c>
      <c r="B1177" s="176" t="s">
        <v>635</v>
      </c>
      <c r="C1177" s="176" t="s">
        <v>418</v>
      </c>
      <c r="D1177" s="176" t="s">
        <v>2689</v>
      </c>
      <c r="E1177" s="177">
        <v>0</v>
      </c>
      <c r="F1177" s="177">
        <v>0</v>
      </c>
      <c r="G1177" s="177">
        <v>0</v>
      </c>
    </row>
    <row r="1178" spans="1:7" hidden="1" outlineLevel="2">
      <c r="A1178" s="176" t="s">
        <v>19</v>
      </c>
      <c r="B1178" s="176" t="s">
        <v>635</v>
      </c>
      <c r="C1178" s="176" t="s">
        <v>419</v>
      </c>
      <c r="D1178" s="176" t="s">
        <v>2690</v>
      </c>
      <c r="E1178" s="177">
        <v>0</v>
      </c>
      <c r="F1178" s="177">
        <v>0</v>
      </c>
      <c r="G1178" s="177">
        <v>0</v>
      </c>
    </row>
    <row r="1179" spans="1:7" hidden="1" outlineLevel="2">
      <c r="A1179" s="176" t="s">
        <v>19</v>
      </c>
      <c r="B1179" s="176" t="s">
        <v>635</v>
      </c>
      <c r="C1179" s="176" t="s">
        <v>420</v>
      </c>
      <c r="D1179" s="176" t="s">
        <v>2691</v>
      </c>
      <c r="E1179" s="177">
        <v>0</v>
      </c>
      <c r="F1179" s="177">
        <v>0</v>
      </c>
      <c r="G1179" s="177">
        <v>0</v>
      </c>
    </row>
    <row r="1180" spans="1:7" hidden="1" outlineLevel="2">
      <c r="A1180" s="176" t="s">
        <v>19</v>
      </c>
      <c r="B1180" s="176" t="s">
        <v>635</v>
      </c>
      <c r="C1180" s="176" t="s">
        <v>421</v>
      </c>
      <c r="D1180" s="176" t="s">
        <v>2692</v>
      </c>
      <c r="E1180" s="177">
        <v>0</v>
      </c>
      <c r="F1180" s="177">
        <v>0</v>
      </c>
      <c r="G1180" s="177">
        <v>0</v>
      </c>
    </row>
    <row r="1181" spans="1:7" hidden="1" outlineLevel="2">
      <c r="A1181" s="176" t="s">
        <v>19</v>
      </c>
      <c r="B1181" s="176" t="s">
        <v>635</v>
      </c>
      <c r="C1181" s="176" t="s">
        <v>422</v>
      </c>
      <c r="D1181" s="176" t="s">
        <v>2693</v>
      </c>
      <c r="E1181" s="177">
        <v>0</v>
      </c>
      <c r="F1181" s="177">
        <v>0</v>
      </c>
      <c r="G1181" s="177">
        <v>0</v>
      </c>
    </row>
    <row r="1182" spans="1:7" hidden="1" outlineLevel="2">
      <c r="A1182" s="176" t="s">
        <v>19</v>
      </c>
      <c r="B1182" s="176" t="s">
        <v>635</v>
      </c>
      <c r="C1182" s="176" t="s">
        <v>423</v>
      </c>
      <c r="D1182" s="176" t="s">
        <v>2694</v>
      </c>
      <c r="E1182" s="177">
        <v>0</v>
      </c>
      <c r="F1182" s="177">
        <v>0</v>
      </c>
      <c r="G1182" s="177">
        <v>0</v>
      </c>
    </row>
    <row r="1183" spans="1:7" hidden="1" outlineLevel="2">
      <c r="A1183" s="176" t="s">
        <v>19</v>
      </c>
      <c r="B1183" s="176" t="s">
        <v>635</v>
      </c>
      <c r="C1183" s="176" t="s">
        <v>424</v>
      </c>
      <c r="D1183" s="176" t="s">
        <v>2695</v>
      </c>
      <c r="E1183" s="177">
        <v>0</v>
      </c>
      <c r="F1183" s="177">
        <v>0</v>
      </c>
      <c r="G1183" s="177">
        <v>0</v>
      </c>
    </row>
    <row r="1184" spans="1:7" hidden="1" outlineLevel="2">
      <c r="A1184" s="176" t="s">
        <v>19</v>
      </c>
      <c r="B1184" s="176" t="s">
        <v>635</v>
      </c>
      <c r="C1184" s="176" t="s">
        <v>425</v>
      </c>
      <c r="D1184" s="176" t="s">
        <v>2696</v>
      </c>
      <c r="E1184" s="177">
        <v>0</v>
      </c>
      <c r="F1184" s="177">
        <v>0</v>
      </c>
      <c r="G1184" s="177">
        <v>0</v>
      </c>
    </row>
    <row r="1185" spans="1:7" hidden="1" outlineLevel="2">
      <c r="A1185" s="176" t="s">
        <v>19</v>
      </c>
      <c r="B1185" s="176" t="s">
        <v>635</v>
      </c>
      <c r="C1185" s="176" t="s">
        <v>426</v>
      </c>
      <c r="D1185" s="176" t="s">
        <v>2697</v>
      </c>
      <c r="E1185" s="177">
        <v>0</v>
      </c>
      <c r="F1185" s="177">
        <v>0</v>
      </c>
      <c r="G1185" s="177">
        <v>0</v>
      </c>
    </row>
    <row r="1186" spans="1:7" hidden="1" outlineLevel="2">
      <c r="A1186" s="176" t="s">
        <v>19</v>
      </c>
      <c r="B1186" s="176" t="s">
        <v>635</v>
      </c>
      <c r="C1186" s="176" t="s">
        <v>427</v>
      </c>
      <c r="D1186" s="176" t="s">
        <v>2698</v>
      </c>
      <c r="E1186" s="177">
        <v>0</v>
      </c>
      <c r="F1186" s="177">
        <v>0</v>
      </c>
      <c r="G1186" s="177">
        <v>0</v>
      </c>
    </row>
    <row r="1187" spans="1:7" hidden="1" outlineLevel="2">
      <c r="A1187" s="176" t="s">
        <v>19</v>
      </c>
      <c r="B1187" s="176" t="s">
        <v>635</v>
      </c>
      <c r="C1187" s="176" t="s">
        <v>428</v>
      </c>
      <c r="D1187" s="176" t="s">
        <v>2699</v>
      </c>
      <c r="E1187" s="177">
        <v>0</v>
      </c>
      <c r="F1187" s="177">
        <v>0</v>
      </c>
      <c r="G1187" s="177">
        <v>0</v>
      </c>
    </row>
    <row r="1188" spans="1:7" hidden="1" outlineLevel="2">
      <c r="A1188" s="176" t="s">
        <v>19</v>
      </c>
      <c r="B1188" s="176" t="s">
        <v>635</v>
      </c>
      <c r="C1188" s="176" t="s">
        <v>429</v>
      </c>
      <c r="D1188" s="176" t="s">
        <v>2700</v>
      </c>
      <c r="E1188" s="177">
        <v>0</v>
      </c>
      <c r="F1188" s="177">
        <v>0</v>
      </c>
      <c r="G1188" s="177">
        <v>0</v>
      </c>
    </row>
    <row r="1189" spans="1:7" hidden="1" outlineLevel="2">
      <c r="A1189" s="176" t="s">
        <v>19</v>
      </c>
      <c r="B1189" s="176" t="s">
        <v>635</v>
      </c>
      <c r="C1189" s="176" t="s">
        <v>430</v>
      </c>
      <c r="D1189" s="176" t="s">
        <v>2701</v>
      </c>
      <c r="E1189" s="177">
        <v>0</v>
      </c>
      <c r="F1189" s="177">
        <v>0</v>
      </c>
      <c r="G1189" s="177">
        <v>0</v>
      </c>
    </row>
    <row r="1190" spans="1:7" hidden="1" outlineLevel="2">
      <c r="A1190" s="176" t="s">
        <v>19</v>
      </c>
      <c r="B1190" s="176" t="s">
        <v>635</v>
      </c>
      <c r="C1190" s="176" t="s">
        <v>431</v>
      </c>
      <c r="D1190" s="176" t="s">
        <v>2702</v>
      </c>
      <c r="E1190" s="177">
        <v>0</v>
      </c>
      <c r="F1190" s="177">
        <v>0</v>
      </c>
      <c r="G1190" s="177">
        <v>0</v>
      </c>
    </row>
    <row r="1191" spans="1:7" hidden="1" outlineLevel="2">
      <c r="A1191" s="176" t="s">
        <v>19</v>
      </c>
      <c r="B1191" s="176" t="s">
        <v>635</v>
      </c>
      <c r="C1191" s="176" t="s">
        <v>432</v>
      </c>
      <c r="D1191" s="176" t="s">
        <v>2703</v>
      </c>
      <c r="E1191" s="177">
        <v>3.4022580645161289E-2</v>
      </c>
      <c r="F1191" s="177">
        <v>6.749677419354839E-3</v>
      </c>
      <c r="G1191" s="177">
        <v>1.8642258064516129E-3</v>
      </c>
    </row>
    <row r="1192" spans="1:7" hidden="1" outlineLevel="2">
      <c r="A1192" s="176" t="s">
        <v>19</v>
      </c>
      <c r="B1192" s="176" t="s">
        <v>635</v>
      </c>
      <c r="C1192" s="176" t="s">
        <v>433</v>
      </c>
      <c r="D1192" s="176" t="s">
        <v>2704</v>
      </c>
      <c r="E1192" s="177">
        <v>2.2910967741935484</v>
      </c>
      <c r="F1192" s="177">
        <v>0.33293548387096772</v>
      </c>
      <c r="G1192" s="177">
        <v>9.191612903225807E-2</v>
      </c>
    </row>
    <row r="1193" spans="1:7" hidden="1" outlineLevel="2">
      <c r="A1193" s="176" t="s">
        <v>19</v>
      </c>
      <c r="B1193" s="176" t="s">
        <v>635</v>
      </c>
      <c r="C1193" s="176" t="s">
        <v>434</v>
      </c>
      <c r="D1193" s="176" t="s">
        <v>2705</v>
      </c>
      <c r="E1193" s="177">
        <v>1.1296129032258065E-2</v>
      </c>
      <c r="F1193" s="177">
        <v>1.6179677419354839E-3</v>
      </c>
      <c r="G1193" s="177">
        <v>4.1035483870967743E-4</v>
      </c>
    </row>
    <row r="1194" spans="1:7" hidden="1" outlineLevel="2">
      <c r="A1194" s="176" t="s">
        <v>19</v>
      </c>
      <c r="B1194" s="176" t="s">
        <v>635</v>
      </c>
      <c r="C1194" s="176" t="s">
        <v>435</v>
      </c>
      <c r="D1194" s="176" t="s">
        <v>2706</v>
      </c>
      <c r="E1194" s="177">
        <v>4.5154838709677413E-3</v>
      </c>
      <c r="F1194" s="177">
        <v>6.0867741935483868E-4</v>
      </c>
      <c r="G1194" s="177">
        <v>1.6310322580645163E-4</v>
      </c>
    </row>
    <row r="1195" spans="1:7" hidden="1" outlineLevel="2">
      <c r="A1195" s="176" t="s">
        <v>19</v>
      </c>
      <c r="B1195" s="176" t="s">
        <v>635</v>
      </c>
      <c r="C1195" s="176" t="s">
        <v>436</v>
      </c>
      <c r="D1195" s="176" t="s">
        <v>2707</v>
      </c>
      <c r="E1195" s="177">
        <v>1.8100322580645162E-3</v>
      </c>
      <c r="F1195" s="177">
        <v>3.5232258064516126E-4</v>
      </c>
      <c r="G1195" s="177">
        <v>9.7767741935483876E-5</v>
      </c>
    </row>
    <row r="1196" spans="1:7" hidden="1" outlineLevel="2">
      <c r="A1196" s="176" t="s">
        <v>19</v>
      </c>
      <c r="B1196" s="176" t="s">
        <v>635</v>
      </c>
      <c r="C1196" s="176" t="s">
        <v>437</v>
      </c>
      <c r="D1196" s="176" t="s">
        <v>2708</v>
      </c>
      <c r="E1196" s="177">
        <v>4.3509677419354843E-3</v>
      </c>
      <c r="F1196" s="177">
        <v>5.9403225806451613E-4</v>
      </c>
      <c r="G1196" s="177">
        <v>1.2675806451612902E-4</v>
      </c>
    </row>
    <row r="1197" spans="1:7" hidden="1" outlineLevel="2">
      <c r="A1197" s="176" t="s">
        <v>19</v>
      </c>
      <c r="B1197" s="176" t="s">
        <v>635</v>
      </c>
      <c r="C1197" s="176" t="s">
        <v>438</v>
      </c>
      <c r="D1197" s="176" t="s">
        <v>2709</v>
      </c>
      <c r="E1197" s="177">
        <v>8.8435483870967745E-3</v>
      </c>
      <c r="F1197" s="177">
        <v>1.2047096774193548E-3</v>
      </c>
      <c r="G1197" s="177">
        <v>3.2725806451612901E-4</v>
      </c>
    </row>
    <row r="1198" spans="1:7" hidden="1" outlineLevel="2">
      <c r="A1198" s="176" t="s">
        <v>19</v>
      </c>
      <c r="B1198" s="176" t="s">
        <v>635</v>
      </c>
      <c r="C1198" s="176" t="s">
        <v>439</v>
      </c>
      <c r="D1198" s="176" t="s">
        <v>2710</v>
      </c>
      <c r="E1198" s="177">
        <v>0</v>
      </c>
      <c r="F1198" s="177">
        <v>0</v>
      </c>
      <c r="G1198" s="177">
        <v>0</v>
      </c>
    </row>
    <row r="1199" spans="1:7" hidden="1" outlineLevel="2">
      <c r="A1199" s="176" t="s">
        <v>19</v>
      </c>
      <c r="B1199" s="176" t="s">
        <v>635</v>
      </c>
      <c r="C1199" s="176" t="s">
        <v>440</v>
      </c>
      <c r="D1199" s="176" t="s">
        <v>2711</v>
      </c>
      <c r="E1199" s="177">
        <v>0</v>
      </c>
      <c r="F1199" s="177">
        <v>0</v>
      </c>
      <c r="G1199" s="177">
        <v>0</v>
      </c>
    </row>
    <row r="1200" spans="1:7" hidden="1" outlineLevel="2">
      <c r="A1200" s="176" t="s">
        <v>19</v>
      </c>
      <c r="B1200" s="176" t="s">
        <v>635</v>
      </c>
      <c r="C1200" s="176" t="s">
        <v>441</v>
      </c>
      <c r="D1200" s="176" t="s">
        <v>2712</v>
      </c>
      <c r="E1200" s="177">
        <v>9.4896774193548389E-2</v>
      </c>
      <c r="F1200" s="177">
        <v>2.8075161290322583E-2</v>
      </c>
      <c r="G1200" s="177">
        <v>5.8019354838709679E-3</v>
      </c>
    </row>
    <row r="1201" spans="1:7" hidden="1" outlineLevel="2">
      <c r="A1201" s="176" t="s">
        <v>19</v>
      </c>
      <c r="B1201" s="176" t="s">
        <v>635</v>
      </c>
      <c r="C1201" s="176" t="s">
        <v>442</v>
      </c>
      <c r="D1201" s="176" t="s">
        <v>2713</v>
      </c>
      <c r="E1201" s="177">
        <v>1.9256129032258065E-2</v>
      </c>
      <c r="F1201" s="177">
        <v>4.9019354838709681E-3</v>
      </c>
      <c r="G1201" s="177">
        <v>1.012258064516129E-3</v>
      </c>
    </row>
    <row r="1202" spans="1:7" hidden="1" outlineLevel="2">
      <c r="A1202" s="176" t="s">
        <v>19</v>
      </c>
      <c r="B1202" s="176" t="s">
        <v>635</v>
      </c>
      <c r="C1202" s="176" t="s">
        <v>443</v>
      </c>
      <c r="D1202" s="176" t="s">
        <v>2714</v>
      </c>
      <c r="E1202" s="177">
        <v>2.1041612903225808E-2</v>
      </c>
      <c r="F1202" s="177">
        <v>4.7493548387096771E-3</v>
      </c>
      <c r="G1202" s="177">
        <v>9.8083870967741941E-4</v>
      </c>
    </row>
    <row r="1203" spans="1:7" hidden="1" outlineLevel="2">
      <c r="A1203" s="176" t="s">
        <v>19</v>
      </c>
      <c r="B1203" s="176" t="s">
        <v>635</v>
      </c>
      <c r="C1203" s="176" t="s">
        <v>444</v>
      </c>
      <c r="D1203" s="176" t="s">
        <v>2715</v>
      </c>
      <c r="E1203" s="177">
        <v>3.7122580645161295E-2</v>
      </c>
      <c r="F1203" s="177">
        <v>6.2932258064516133E-3</v>
      </c>
      <c r="G1203" s="177">
        <v>1.7437096774193547E-3</v>
      </c>
    </row>
    <row r="1204" spans="1:7" hidden="1" outlineLevel="2">
      <c r="A1204" s="176" t="s">
        <v>19</v>
      </c>
      <c r="B1204" s="176" t="s">
        <v>635</v>
      </c>
      <c r="C1204" s="176" t="s">
        <v>445</v>
      </c>
      <c r="D1204" s="176" t="s">
        <v>2716</v>
      </c>
      <c r="E1204" s="177">
        <v>5.6561290322580649E-4</v>
      </c>
      <c r="F1204" s="177">
        <v>1.1125483870967742E-4</v>
      </c>
      <c r="G1204" s="177">
        <v>3.0545161290322583E-5</v>
      </c>
    </row>
    <row r="1205" spans="1:7" hidden="1" outlineLevel="2">
      <c r="A1205" s="176" t="s">
        <v>19</v>
      </c>
      <c r="B1205" s="176" t="s">
        <v>635</v>
      </c>
      <c r="C1205" s="176" t="s">
        <v>446</v>
      </c>
      <c r="D1205" s="176" t="s">
        <v>2717</v>
      </c>
      <c r="E1205" s="177">
        <v>2.8133548387096778E-4</v>
      </c>
      <c r="F1205" s="177">
        <v>5.8403225806451618E-5</v>
      </c>
      <c r="G1205" s="177">
        <v>1.1714516129032259E-5</v>
      </c>
    </row>
    <row r="1206" spans="1:7" hidden="1" outlineLevel="2">
      <c r="A1206" s="176" t="s">
        <v>19</v>
      </c>
      <c r="B1206" s="176" t="s">
        <v>635</v>
      </c>
      <c r="C1206" s="176" t="s">
        <v>447</v>
      </c>
      <c r="D1206" s="176" t="s">
        <v>2718</v>
      </c>
      <c r="E1206" s="177">
        <v>0</v>
      </c>
      <c r="F1206" s="177">
        <v>0</v>
      </c>
      <c r="G1206" s="177">
        <v>0</v>
      </c>
    </row>
    <row r="1207" spans="1:7" hidden="1" outlineLevel="2">
      <c r="A1207" s="176" t="s">
        <v>19</v>
      </c>
      <c r="B1207" s="176" t="s">
        <v>635</v>
      </c>
      <c r="C1207" s="176" t="s">
        <v>448</v>
      </c>
      <c r="D1207" s="176" t="s">
        <v>2719</v>
      </c>
      <c r="E1207" s="177">
        <v>0</v>
      </c>
      <c r="F1207" s="177">
        <v>0</v>
      </c>
      <c r="G1207" s="177">
        <v>0</v>
      </c>
    </row>
    <row r="1208" spans="1:7" hidden="1" outlineLevel="2">
      <c r="A1208" s="176" t="s">
        <v>19</v>
      </c>
      <c r="B1208" s="176" t="s">
        <v>635</v>
      </c>
      <c r="C1208" s="176" t="s">
        <v>449</v>
      </c>
      <c r="D1208" s="176" t="s">
        <v>2720</v>
      </c>
      <c r="E1208" s="177">
        <v>0.16209999999999999</v>
      </c>
      <c r="F1208" s="177">
        <v>2.3781612903225807E-2</v>
      </c>
      <c r="G1208" s="177">
        <v>3.8822580645161292E-4</v>
      </c>
    </row>
    <row r="1209" spans="1:7" hidden="1" outlineLevel="2">
      <c r="A1209" s="176" t="s">
        <v>19</v>
      </c>
      <c r="B1209" s="176" t="s">
        <v>635</v>
      </c>
      <c r="C1209" s="176" t="s">
        <v>450</v>
      </c>
      <c r="D1209" s="176" t="s">
        <v>2721</v>
      </c>
      <c r="E1209" s="177">
        <v>1.8211290322580647E-4</v>
      </c>
      <c r="F1209" s="177">
        <v>2.6396129032258066E-5</v>
      </c>
      <c r="G1209" s="177">
        <v>4.3051612903225809E-7</v>
      </c>
    </row>
    <row r="1210" spans="1:7" hidden="1" outlineLevel="2">
      <c r="A1210" s="176" t="s">
        <v>19</v>
      </c>
      <c r="B1210" s="176" t="s">
        <v>635</v>
      </c>
      <c r="C1210" s="176" t="s">
        <v>451</v>
      </c>
      <c r="D1210" s="176" t="s">
        <v>2722</v>
      </c>
      <c r="E1210" s="177">
        <v>9.2867741935483879E-5</v>
      </c>
      <c r="F1210" s="177">
        <v>1.2604516129032257E-5</v>
      </c>
      <c r="G1210" s="177">
        <v>2.0353548387096772E-7</v>
      </c>
    </row>
    <row r="1211" spans="1:7" hidden="1" outlineLevel="2">
      <c r="A1211" s="176" t="s">
        <v>19</v>
      </c>
      <c r="B1211" s="176" t="s">
        <v>635</v>
      </c>
      <c r="C1211" s="176" t="s">
        <v>452</v>
      </c>
      <c r="D1211" s="176" t="s">
        <v>2723</v>
      </c>
      <c r="E1211" s="177">
        <v>4.2229032258064516E-4</v>
      </c>
      <c r="F1211" s="177">
        <v>6.3738709677419361E-5</v>
      </c>
      <c r="G1211" s="177">
        <v>9.9854838709677407E-7</v>
      </c>
    </row>
    <row r="1212" spans="1:7" hidden="1" outlineLevel="2">
      <c r="A1212" s="176" t="s">
        <v>19</v>
      </c>
      <c r="B1212" s="176" t="s">
        <v>635</v>
      </c>
      <c r="C1212" s="176" t="s">
        <v>453</v>
      </c>
      <c r="D1212" s="176" t="s">
        <v>2724</v>
      </c>
      <c r="E1212" s="177">
        <v>3.0438709677419357E-4</v>
      </c>
      <c r="F1212" s="177">
        <v>4.2641935483870964E-5</v>
      </c>
      <c r="G1212" s="177">
        <v>5.4054838709677418E-7</v>
      </c>
    </row>
    <row r="1213" spans="1:7" hidden="1" outlineLevel="2">
      <c r="A1213" s="176" t="s">
        <v>19</v>
      </c>
      <c r="B1213" s="176" t="s">
        <v>635</v>
      </c>
      <c r="C1213" s="176" t="s">
        <v>454</v>
      </c>
      <c r="D1213" s="176" t="s">
        <v>2725</v>
      </c>
      <c r="E1213" s="177">
        <v>0</v>
      </c>
      <c r="F1213" s="177">
        <v>0</v>
      </c>
      <c r="G1213" s="177">
        <v>0</v>
      </c>
    </row>
    <row r="1214" spans="1:7" hidden="1" outlineLevel="2">
      <c r="A1214" s="176" t="s">
        <v>19</v>
      </c>
      <c r="B1214" s="176" t="s">
        <v>635</v>
      </c>
      <c r="C1214" s="176" t="s">
        <v>455</v>
      </c>
      <c r="D1214" s="176" t="s">
        <v>2726</v>
      </c>
      <c r="E1214" s="177">
        <v>0</v>
      </c>
      <c r="F1214" s="177">
        <v>0</v>
      </c>
      <c r="G1214" s="177">
        <v>0</v>
      </c>
    </row>
    <row r="1215" spans="1:7" hidden="1" outlineLevel="2">
      <c r="A1215" s="176" t="s">
        <v>19</v>
      </c>
      <c r="B1215" s="176" t="s">
        <v>635</v>
      </c>
      <c r="C1215" s="176" t="s">
        <v>456</v>
      </c>
      <c r="D1215" s="176" t="s">
        <v>2727</v>
      </c>
      <c r="E1215" s="177">
        <v>2.8167096774193549E-2</v>
      </c>
      <c r="F1215" s="177">
        <v>8.6193548387096773E-3</v>
      </c>
      <c r="G1215" s="177">
        <v>1.0589032258064517E-4</v>
      </c>
    </row>
    <row r="1216" spans="1:7" hidden="1" outlineLevel="2">
      <c r="A1216" s="176" t="s">
        <v>19</v>
      </c>
      <c r="B1216" s="176" t="s">
        <v>635</v>
      </c>
      <c r="C1216" s="176" t="s">
        <v>457</v>
      </c>
      <c r="D1216" s="176" t="s">
        <v>2728</v>
      </c>
      <c r="E1216" s="177">
        <v>1.3145806451612901E-3</v>
      </c>
      <c r="F1216" s="177">
        <v>3.6677419354838711E-4</v>
      </c>
      <c r="G1216" s="177">
        <v>4.5190322580645161E-6</v>
      </c>
    </row>
    <row r="1217" spans="1:7" hidden="1" outlineLevel="2">
      <c r="A1217" s="176" t="s">
        <v>19</v>
      </c>
      <c r="B1217" s="176" t="s">
        <v>635</v>
      </c>
      <c r="C1217" s="176" t="s">
        <v>458</v>
      </c>
      <c r="D1217" s="176" t="s">
        <v>2729</v>
      </c>
      <c r="E1217" s="177">
        <v>1.6164516129032259E-3</v>
      </c>
      <c r="F1217" s="177">
        <v>3.7777419354838705E-4</v>
      </c>
      <c r="G1217" s="177">
        <v>4.6474193548387094E-6</v>
      </c>
    </row>
    <row r="1218" spans="1:7" hidden="1" outlineLevel="2">
      <c r="A1218" s="176" t="s">
        <v>19</v>
      </c>
      <c r="B1218" s="176" t="s">
        <v>635</v>
      </c>
      <c r="C1218" s="176" t="s">
        <v>459</v>
      </c>
      <c r="D1218" s="176" t="s">
        <v>2730</v>
      </c>
      <c r="E1218" s="177">
        <v>1.4787419354838708E-2</v>
      </c>
      <c r="F1218" s="177">
        <v>2.8389354838709679E-3</v>
      </c>
      <c r="G1218" s="177">
        <v>2.8567419354838709E-5</v>
      </c>
    </row>
    <row r="1219" spans="1:7" hidden="1" outlineLevel="2">
      <c r="A1219" s="176" t="s">
        <v>19</v>
      </c>
      <c r="B1219" s="176" t="s">
        <v>635</v>
      </c>
      <c r="C1219" s="176" t="s">
        <v>2731</v>
      </c>
      <c r="D1219" s="176" t="s">
        <v>2732</v>
      </c>
      <c r="E1219" s="177">
        <v>0</v>
      </c>
      <c r="F1219" s="177">
        <v>0</v>
      </c>
      <c r="G1219" s="177">
        <v>0</v>
      </c>
    </row>
    <row r="1220" spans="1:7" hidden="1" outlineLevel="2">
      <c r="A1220" s="176" t="s">
        <v>19</v>
      </c>
      <c r="B1220" s="176" t="s">
        <v>635</v>
      </c>
      <c r="C1220" s="176" t="s">
        <v>527</v>
      </c>
      <c r="D1220" s="176" t="s">
        <v>2733</v>
      </c>
      <c r="E1220" s="177">
        <v>5.1770967741935486E-4</v>
      </c>
      <c r="F1220" s="177">
        <v>9.7274193548387093E-5</v>
      </c>
      <c r="G1220" s="177">
        <v>9.5341935483870964E-7</v>
      </c>
    </row>
    <row r="1221" spans="1:7" hidden="1" outlineLevel="2">
      <c r="A1221" s="176" t="s">
        <v>19</v>
      </c>
      <c r="B1221" s="176" t="s">
        <v>635</v>
      </c>
      <c r="C1221" s="176" t="s">
        <v>460</v>
      </c>
      <c r="D1221" s="176" t="s">
        <v>2734</v>
      </c>
      <c r="E1221" s="177">
        <v>0</v>
      </c>
      <c r="F1221" s="177">
        <v>0</v>
      </c>
      <c r="G1221" s="177">
        <v>0</v>
      </c>
    </row>
    <row r="1222" spans="1:7" hidden="1" outlineLevel="2">
      <c r="A1222" s="176" t="s">
        <v>19</v>
      </c>
      <c r="B1222" s="176" t="s">
        <v>635</v>
      </c>
      <c r="C1222" s="176" t="s">
        <v>461</v>
      </c>
      <c r="D1222" s="176" t="s">
        <v>2735</v>
      </c>
      <c r="E1222" s="177">
        <v>0</v>
      </c>
      <c r="F1222" s="177">
        <v>0</v>
      </c>
      <c r="G1222" s="177">
        <v>0</v>
      </c>
    </row>
    <row r="1223" spans="1:7" hidden="1" outlineLevel="2">
      <c r="A1223" s="176" t="s">
        <v>19</v>
      </c>
      <c r="B1223" s="176" t="s">
        <v>635</v>
      </c>
      <c r="C1223" s="176" t="s">
        <v>462</v>
      </c>
      <c r="D1223" s="176" t="s">
        <v>2736</v>
      </c>
      <c r="E1223" s="177">
        <v>0</v>
      </c>
      <c r="F1223" s="177">
        <v>0</v>
      </c>
      <c r="G1223" s="177">
        <v>0</v>
      </c>
    </row>
    <row r="1224" spans="1:7" hidden="1" outlineLevel="2">
      <c r="A1224" s="176" t="s">
        <v>19</v>
      </c>
      <c r="B1224" s="176" t="s">
        <v>635</v>
      </c>
      <c r="C1224" s="176" t="s">
        <v>463</v>
      </c>
      <c r="D1224" s="176" t="s">
        <v>2737</v>
      </c>
      <c r="E1224" s="177">
        <v>0</v>
      </c>
      <c r="F1224" s="177">
        <v>0</v>
      </c>
      <c r="G1224" s="177">
        <v>0</v>
      </c>
    </row>
    <row r="1225" spans="1:7" hidden="1" outlineLevel="2">
      <c r="A1225" s="176" t="s">
        <v>19</v>
      </c>
      <c r="B1225" s="176" t="s">
        <v>635</v>
      </c>
      <c r="C1225" s="176" t="s">
        <v>464</v>
      </c>
      <c r="D1225" s="176" t="s">
        <v>2738</v>
      </c>
      <c r="E1225" s="177">
        <v>0</v>
      </c>
      <c r="F1225" s="177">
        <v>0</v>
      </c>
      <c r="G1225" s="177">
        <v>0</v>
      </c>
    </row>
    <row r="1226" spans="1:7" hidden="1" outlineLevel="2">
      <c r="A1226" s="176" t="s">
        <v>19</v>
      </c>
      <c r="B1226" s="176" t="s">
        <v>635</v>
      </c>
      <c r="C1226" s="176" t="s">
        <v>465</v>
      </c>
      <c r="D1226" s="176" t="s">
        <v>2739</v>
      </c>
      <c r="E1226" s="177">
        <v>0</v>
      </c>
      <c r="F1226" s="177">
        <v>0</v>
      </c>
      <c r="G1226" s="177">
        <v>0</v>
      </c>
    </row>
    <row r="1227" spans="1:7" hidden="1" outlineLevel="2">
      <c r="A1227" s="176" t="s">
        <v>19</v>
      </c>
      <c r="B1227" s="176" t="s">
        <v>635</v>
      </c>
      <c r="C1227" s="176" t="s">
        <v>466</v>
      </c>
      <c r="D1227" s="176" t="s">
        <v>2740</v>
      </c>
      <c r="E1227" s="177">
        <v>0</v>
      </c>
      <c r="F1227" s="177">
        <v>0</v>
      </c>
      <c r="G1227" s="177">
        <v>0</v>
      </c>
    </row>
    <row r="1228" spans="1:7" hidden="1" outlineLevel="2">
      <c r="A1228" s="176" t="s">
        <v>19</v>
      </c>
      <c r="B1228" s="176" t="s">
        <v>635</v>
      </c>
      <c r="C1228" s="176" t="s">
        <v>467</v>
      </c>
      <c r="D1228" s="176" t="s">
        <v>2741</v>
      </c>
      <c r="E1228" s="177">
        <v>0</v>
      </c>
      <c r="F1228" s="177">
        <v>0</v>
      </c>
      <c r="G1228" s="177">
        <v>0</v>
      </c>
    </row>
    <row r="1229" spans="1:7" hidden="1" outlineLevel="2">
      <c r="A1229" s="176" t="s">
        <v>19</v>
      </c>
      <c r="B1229" s="176" t="s">
        <v>635</v>
      </c>
      <c r="C1229" s="176" t="s">
        <v>468</v>
      </c>
      <c r="D1229" s="176" t="s">
        <v>2742</v>
      </c>
      <c r="E1229" s="177">
        <v>0</v>
      </c>
      <c r="F1229" s="177">
        <v>0</v>
      </c>
      <c r="G1229" s="177">
        <v>0</v>
      </c>
    </row>
    <row r="1230" spans="1:7" hidden="1" outlineLevel="2">
      <c r="A1230" s="176" t="s">
        <v>19</v>
      </c>
      <c r="B1230" s="176" t="s">
        <v>635</v>
      </c>
      <c r="C1230" s="176" t="s">
        <v>469</v>
      </c>
      <c r="D1230" s="176" t="s">
        <v>2743</v>
      </c>
      <c r="E1230" s="177">
        <v>0</v>
      </c>
      <c r="F1230" s="177">
        <v>0</v>
      </c>
      <c r="G1230" s="177">
        <v>0</v>
      </c>
    </row>
    <row r="1231" spans="1:7" hidden="1" outlineLevel="2">
      <c r="A1231" s="176" t="s">
        <v>19</v>
      </c>
      <c r="B1231" s="176" t="s">
        <v>635</v>
      </c>
      <c r="C1231" s="176" t="s">
        <v>470</v>
      </c>
      <c r="D1231" s="176" t="s">
        <v>2744</v>
      </c>
      <c r="E1231" s="177">
        <v>0</v>
      </c>
      <c r="F1231" s="177">
        <v>0</v>
      </c>
      <c r="G1231" s="177">
        <v>0</v>
      </c>
    </row>
    <row r="1232" spans="1:7" hidden="1" outlineLevel="2">
      <c r="A1232" s="176" t="s">
        <v>19</v>
      </c>
      <c r="B1232" s="176" t="s">
        <v>635</v>
      </c>
      <c r="C1232" s="176" t="s">
        <v>471</v>
      </c>
      <c r="D1232" s="176" t="s">
        <v>2745</v>
      </c>
      <c r="E1232" s="177">
        <v>0</v>
      </c>
      <c r="F1232" s="177">
        <v>0</v>
      </c>
      <c r="G1232" s="177">
        <v>0</v>
      </c>
    </row>
    <row r="1233" spans="1:7" hidden="1" outlineLevel="2">
      <c r="A1233" s="176" t="s">
        <v>19</v>
      </c>
      <c r="B1233" s="176" t="s">
        <v>635</v>
      </c>
      <c r="C1233" s="176" t="s">
        <v>472</v>
      </c>
      <c r="D1233" s="176" t="s">
        <v>2746</v>
      </c>
      <c r="E1233" s="177">
        <v>0</v>
      </c>
      <c r="F1233" s="177">
        <v>0</v>
      </c>
      <c r="G1233" s="177">
        <v>0</v>
      </c>
    </row>
    <row r="1234" spans="1:7" hidden="1" outlineLevel="2">
      <c r="A1234" s="176" t="s">
        <v>19</v>
      </c>
      <c r="B1234" s="176" t="s">
        <v>635</v>
      </c>
      <c r="C1234" s="176" t="s">
        <v>473</v>
      </c>
      <c r="D1234" s="176" t="s">
        <v>2747</v>
      </c>
      <c r="E1234" s="177">
        <v>0</v>
      </c>
      <c r="F1234" s="177">
        <v>0</v>
      </c>
      <c r="G1234" s="177">
        <v>0</v>
      </c>
    </row>
    <row r="1235" spans="1:7" hidden="1" outlineLevel="2">
      <c r="A1235" s="176" t="s">
        <v>19</v>
      </c>
      <c r="B1235" s="176" t="s">
        <v>635</v>
      </c>
      <c r="C1235" s="176" t="s">
        <v>474</v>
      </c>
      <c r="D1235" s="176" t="s">
        <v>2748</v>
      </c>
      <c r="E1235" s="177">
        <v>0</v>
      </c>
      <c r="F1235" s="177">
        <v>0</v>
      </c>
      <c r="G1235" s="177">
        <v>0</v>
      </c>
    </row>
    <row r="1236" spans="1:7" hidden="1" outlineLevel="2">
      <c r="A1236" s="176" t="s">
        <v>19</v>
      </c>
      <c r="B1236" s="176" t="s">
        <v>635</v>
      </c>
      <c r="C1236" s="176" t="s">
        <v>475</v>
      </c>
      <c r="D1236" s="176" t="s">
        <v>2749</v>
      </c>
      <c r="E1236" s="177">
        <v>0</v>
      </c>
      <c r="F1236" s="177">
        <v>0</v>
      </c>
      <c r="G1236" s="177">
        <v>0</v>
      </c>
    </row>
    <row r="1237" spans="1:7" hidden="1" outlineLevel="2">
      <c r="A1237" s="176" t="s">
        <v>19</v>
      </c>
      <c r="B1237" s="176" t="s">
        <v>635</v>
      </c>
      <c r="C1237" s="176" t="s">
        <v>476</v>
      </c>
      <c r="D1237" s="176" t="s">
        <v>2750</v>
      </c>
      <c r="E1237" s="177">
        <v>0</v>
      </c>
      <c r="F1237" s="177">
        <v>0</v>
      </c>
      <c r="G1237" s="177">
        <v>0</v>
      </c>
    </row>
    <row r="1238" spans="1:7" hidden="1" outlineLevel="2">
      <c r="A1238" s="176" t="s">
        <v>19</v>
      </c>
      <c r="B1238" s="176" t="s">
        <v>635</v>
      </c>
      <c r="C1238" s="176" t="s">
        <v>477</v>
      </c>
      <c r="D1238" s="176" t="s">
        <v>2751</v>
      </c>
      <c r="E1238" s="177">
        <v>0</v>
      </c>
      <c r="F1238" s="177">
        <v>0</v>
      </c>
      <c r="G1238" s="177">
        <v>0</v>
      </c>
    </row>
    <row r="1239" spans="1:7" hidden="1" outlineLevel="2">
      <c r="A1239" s="176" t="s">
        <v>19</v>
      </c>
      <c r="B1239" s="176" t="s">
        <v>635</v>
      </c>
      <c r="C1239" s="176" t="s">
        <v>478</v>
      </c>
      <c r="D1239" s="176" t="s">
        <v>2752</v>
      </c>
      <c r="E1239" s="177">
        <v>0</v>
      </c>
      <c r="F1239" s="177">
        <v>0</v>
      </c>
      <c r="G1239" s="177">
        <v>0</v>
      </c>
    </row>
    <row r="1240" spans="1:7" hidden="1" outlineLevel="2">
      <c r="A1240" s="176" t="s">
        <v>19</v>
      </c>
      <c r="B1240" s="176" t="s">
        <v>635</v>
      </c>
      <c r="C1240" s="176" t="s">
        <v>479</v>
      </c>
      <c r="D1240" s="176" t="s">
        <v>2753</v>
      </c>
      <c r="E1240" s="177">
        <v>0</v>
      </c>
      <c r="F1240" s="177">
        <v>0</v>
      </c>
      <c r="G1240" s="177">
        <v>0</v>
      </c>
    </row>
    <row r="1241" spans="1:7" hidden="1" outlineLevel="2">
      <c r="A1241" s="176" t="s">
        <v>19</v>
      </c>
      <c r="B1241" s="176" t="s">
        <v>635</v>
      </c>
      <c r="C1241" s="176" t="s">
        <v>480</v>
      </c>
      <c r="D1241" s="176" t="s">
        <v>2754</v>
      </c>
      <c r="E1241" s="177">
        <v>0</v>
      </c>
      <c r="F1241" s="177">
        <v>0</v>
      </c>
      <c r="G1241" s="177">
        <v>0</v>
      </c>
    </row>
    <row r="1242" spans="1:7" hidden="1" outlineLevel="2">
      <c r="A1242" s="176" t="s">
        <v>19</v>
      </c>
      <c r="B1242" s="176" t="s">
        <v>635</v>
      </c>
      <c r="C1242" s="176" t="s">
        <v>481</v>
      </c>
      <c r="D1242" s="176" t="s">
        <v>2755</v>
      </c>
      <c r="E1242" s="177">
        <v>0</v>
      </c>
      <c r="F1242" s="177">
        <v>0</v>
      </c>
      <c r="G1242" s="177">
        <v>0</v>
      </c>
    </row>
    <row r="1243" spans="1:7" hidden="1" outlineLevel="2">
      <c r="A1243" s="176" t="s">
        <v>19</v>
      </c>
      <c r="B1243" s="176" t="s">
        <v>635</v>
      </c>
      <c r="C1243" s="176" t="s">
        <v>482</v>
      </c>
      <c r="D1243" s="176" t="s">
        <v>2756</v>
      </c>
      <c r="E1243" s="177">
        <v>0</v>
      </c>
      <c r="F1243" s="177">
        <v>0</v>
      </c>
      <c r="G1243" s="177">
        <v>0</v>
      </c>
    </row>
    <row r="1244" spans="1:7" hidden="1" outlineLevel="2">
      <c r="A1244" s="176" t="s">
        <v>19</v>
      </c>
      <c r="B1244" s="176" t="s">
        <v>635</v>
      </c>
      <c r="C1244" s="176" t="s">
        <v>483</v>
      </c>
      <c r="D1244" s="176" t="s">
        <v>2757</v>
      </c>
      <c r="E1244" s="177">
        <v>0</v>
      </c>
      <c r="F1244" s="177">
        <v>0</v>
      </c>
      <c r="G1244" s="177">
        <v>0</v>
      </c>
    </row>
    <row r="1245" spans="1:7" hidden="1" outlineLevel="2">
      <c r="A1245" s="176" t="s">
        <v>19</v>
      </c>
      <c r="B1245" s="176" t="s">
        <v>635</v>
      </c>
      <c r="C1245" s="176" t="s">
        <v>484</v>
      </c>
      <c r="D1245" s="176" t="s">
        <v>2758</v>
      </c>
      <c r="E1245" s="177">
        <v>0</v>
      </c>
      <c r="F1245" s="177">
        <v>0</v>
      </c>
      <c r="G1245" s="177">
        <v>0</v>
      </c>
    </row>
    <row r="1246" spans="1:7" hidden="1" outlineLevel="2">
      <c r="A1246" s="176" t="s">
        <v>19</v>
      </c>
      <c r="B1246" s="176" t="s">
        <v>635</v>
      </c>
      <c r="C1246" s="176" t="s">
        <v>485</v>
      </c>
      <c r="D1246" s="176" t="s">
        <v>2759</v>
      </c>
      <c r="E1246" s="177">
        <v>0</v>
      </c>
      <c r="F1246" s="177">
        <v>0</v>
      </c>
      <c r="G1246" s="177">
        <v>0</v>
      </c>
    </row>
    <row r="1247" spans="1:7" hidden="1" outlineLevel="2">
      <c r="A1247" s="176" t="s">
        <v>19</v>
      </c>
      <c r="B1247" s="176" t="s">
        <v>635</v>
      </c>
      <c r="C1247" s="176" t="s">
        <v>486</v>
      </c>
      <c r="D1247" s="176" t="s">
        <v>2760</v>
      </c>
      <c r="E1247" s="177">
        <v>1.0390967741935484E-2</v>
      </c>
      <c r="F1247" s="177">
        <v>9.5306451612903222E-3</v>
      </c>
      <c r="G1247" s="177">
        <v>2.5237419354838708E-3</v>
      </c>
    </row>
    <row r="1248" spans="1:7" hidden="1" outlineLevel="2">
      <c r="A1248" s="176" t="s">
        <v>19</v>
      </c>
      <c r="B1248" s="176" t="s">
        <v>635</v>
      </c>
      <c r="C1248" s="176" t="s">
        <v>487</v>
      </c>
      <c r="D1248" s="176" t="s">
        <v>2761</v>
      </c>
      <c r="E1248" s="177">
        <v>6.6825806451612901E-2</v>
      </c>
      <c r="F1248" s="177">
        <v>8.1880645161290316E-2</v>
      </c>
      <c r="G1248" s="177">
        <v>6.3106451612903224E-3</v>
      </c>
    </row>
    <row r="1249" spans="1:7" hidden="1" outlineLevel="2">
      <c r="A1249" s="176" t="s">
        <v>19</v>
      </c>
      <c r="B1249" s="176" t="s">
        <v>635</v>
      </c>
      <c r="C1249" s="176" t="s">
        <v>488</v>
      </c>
      <c r="D1249" s="176" t="s">
        <v>2762</v>
      </c>
      <c r="E1249" s="177">
        <v>1.6113548387096773E-2</v>
      </c>
      <c r="F1249" s="177">
        <v>4.3177419354838709E-2</v>
      </c>
      <c r="G1249" s="177">
        <v>3.4341935483870969E-3</v>
      </c>
    </row>
    <row r="1250" spans="1:7" hidden="1" outlineLevel="2">
      <c r="A1250" s="176" t="s">
        <v>19</v>
      </c>
      <c r="B1250" s="176" t="s">
        <v>635</v>
      </c>
      <c r="C1250" s="176" t="s">
        <v>489</v>
      </c>
      <c r="D1250" s="176" t="s">
        <v>2763</v>
      </c>
      <c r="E1250" s="177">
        <v>1.6422580645161292E-2</v>
      </c>
      <c r="F1250" s="177">
        <v>4.9735483870967746E-2</v>
      </c>
      <c r="G1250" s="177">
        <v>3.9777419354838708E-3</v>
      </c>
    </row>
    <row r="1251" spans="1:7" hidden="1" outlineLevel="2">
      <c r="A1251" s="176" t="s">
        <v>19</v>
      </c>
      <c r="B1251" s="176" t="s">
        <v>635</v>
      </c>
      <c r="C1251" s="176" t="s">
        <v>490</v>
      </c>
      <c r="D1251" s="176" t="s">
        <v>2764</v>
      </c>
      <c r="E1251" s="177">
        <v>1.7619999999999999E-3</v>
      </c>
      <c r="F1251" s="177">
        <v>2.568032258064516E-3</v>
      </c>
      <c r="G1251" s="177">
        <v>4.5909677419354839E-4</v>
      </c>
    </row>
    <row r="1252" spans="1:7" hidden="1" outlineLevel="2">
      <c r="A1252" s="176" t="s">
        <v>19</v>
      </c>
      <c r="B1252" s="176" t="s">
        <v>635</v>
      </c>
      <c r="C1252" s="176" t="s">
        <v>491</v>
      </c>
      <c r="D1252" s="176" t="s">
        <v>2765</v>
      </c>
      <c r="E1252" s="177">
        <v>0.1217225806451613</v>
      </c>
      <c r="F1252" s="177">
        <v>0.21903548387096775</v>
      </c>
      <c r="G1252" s="177">
        <v>1.7989999999999999E-2</v>
      </c>
    </row>
    <row r="1253" spans="1:7" hidden="1" outlineLevel="2">
      <c r="A1253" s="176" t="s">
        <v>19</v>
      </c>
      <c r="B1253" s="176" t="s">
        <v>635</v>
      </c>
      <c r="C1253" s="176" t="s">
        <v>492</v>
      </c>
      <c r="D1253" s="176" t="s">
        <v>2766</v>
      </c>
      <c r="E1253" s="177">
        <v>2.445225806451613E-2</v>
      </c>
      <c r="F1253" s="177">
        <v>5.0396774193548391E-2</v>
      </c>
      <c r="G1253" s="177">
        <v>4.0822580645161286E-3</v>
      </c>
    </row>
    <row r="1254" spans="1:7" hidden="1" outlineLevel="2">
      <c r="A1254" s="176" t="s">
        <v>19</v>
      </c>
      <c r="B1254" s="176" t="s">
        <v>635</v>
      </c>
      <c r="C1254" s="176" t="s">
        <v>493</v>
      </c>
      <c r="D1254" s="176" t="s">
        <v>2767</v>
      </c>
      <c r="E1254" s="177">
        <v>2.2209677419354841E-6</v>
      </c>
      <c r="F1254" s="177">
        <v>3.6425806451612904E-6</v>
      </c>
      <c r="G1254" s="177">
        <v>6.0045161290322588E-7</v>
      </c>
    </row>
    <row r="1255" spans="1:7" hidden="1" outlineLevel="2">
      <c r="A1255" s="176" t="s">
        <v>19</v>
      </c>
      <c r="B1255" s="176" t="s">
        <v>635</v>
      </c>
      <c r="C1255" s="176" t="s">
        <v>494</v>
      </c>
      <c r="D1255" s="176" t="s">
        <v>2768</v>
      </c>
      <c r="E1255" s="177">
        <v>0</v>
      </c>
      <c r="F1255" s="177">
        <v>0</v>
      </c>
      <c r="G1255" s="177">
        <v>0</v>
      </c>
    </row>
    <row r="1256" spans="1:7" hidden="1" outlineLevel="2">
      <c r="A1256" s="176" t="s">
        <v>19</v>
      </c>
      <c r="B1256" s="176" t="s">
        <v>635</v>
      </c>
      <c r="C1256" s="176" t="s">
        <v>495</v>
      </c>
      <c r="D1256" s="176" t="s">
        <v>2769</v>
      </c>
      <c r="E1256" s="177">
        <v>1.0540967741935484E-2</v>
      </c>
      <c r="F1256" s="177">
        <v>2.0780967741935483E-2</v>
      </c>
      <c r="G1256" s="177">
        <v>2.4686129032258065E-3</v>
      </c>
    </row>
    <row r="1257" spans="1:7" hidden="1" outlineLevel="2">
      <c r="A1257" s="176" t="s">
        <v>19</v>
      </c>
      <c r="B1257" s="176" t="s">
        <v>635</v>
      </c>
      <c r="C1257" s="176" t="s">
        <v>496</v>
      </c>
      <c r="D1257" s="176" t="s">
        <v>2770</v>
      </c>
      <c r="E1257" s="177">
        <v>2.2180967741935484E-3</v>
      </c>
      <c r="F1257" s="177">
        <v>4.1274193548387099E-3</v>
      </c>
      <c r="G1257" s="177">
        <v>5.2074193548387105E-4</v>
      </c>
    </row>
    <row r="1258" spans="1:7" hidden="1" outlineLevel="2">
      <c r="A1258" s="176" t="s">
        <v>19</v>
      </c>
      <c r="B1258" s="176" t="s">
        <v>635</v>
      </c>
      <c r="C1258" s="176" t="s">
        <v>497</v>
      </c>
      <c r="D1258" s="176" t="s">
        <v>2771</v>
      </c>
      <c r="E1258" s="177">
        <v>1.2575483870967743E-2</v>
      </c>
      <c r="F1258" s="177">
        <v>3.101483870967742E-2</v>
      </c>
      <c r="G1258" s="177">
        <v>2.8793225806451614E-3</v>
      </c>
    </row>
    <row r="1259" spans="1:7" hidden="1" outlineLevel="2">
      <c r="A1259" s="176" t="s">
        <v>19</v>
      </c>
      <c r="B1259" s="176" t="s">
        <v>635</v>
      </c>
      <c r="C1259" s="176" t="s">
        <v>498</v>
      </c>
      <c r="D1259" s="176" t="s">
        <v>2772</v>
      </c>
      <c r="E1259" s="177">
        <v>1.1786774193548388E-3</v>
      </c>
      <c r="F1259" s="177">
        <v>2.909548387096774E-3</v>
      </c>
      <c r="G1259" s="177">
        <v>2.3103870967741935E-4</v>
      </c>
    </row>
    <row r="1260" spans="1:7" hidden="1" outlineLevel="2">
      <c r="A1260" s="176" t="s">
        <v>19</v>
      </c>
      <c r="B1260" s="176" t="s">
        <v>635</v>
      </c>
      <c r="C1260" s="176" t="s">
        <v>499</v>
      </c>
      <c r="D1260" s="176" t="s">
        <v>2773</v>
      </c>
      <c r="E1260" s="177">
        <v>4.6380645161290317E-5</v>
      </c>
      <c r="F1260" s="177">
        <v>8.434838709677419E-5</v>
      </c>
      <c r="G1260" s="177">
        <v>1.0519032258064516E-5</v>
      </c>
    </row>
    <row r="1261" spans="1:7" hidden="1" outlineLevel="2">
      <c r="A1261" s="176" t="s">
        <v>19</v>
      </c>
      <c r="B1261" s="176" t="s">
        <v>635</v>
      </c>
      <c r="C1261" s="176" t="s">
        <v>500</v>
      </c>
      <c r="D1261" s="176" t="s">
        <v>2774</v>
      </c>
      <c r="E1261" s="177">
        <v>0</v>
      </c>
      <c r="F1261" s="177">
        <v>0</v>
      </c>
      <c r="G1261" s="177">
        <v>0</v>
      </c>
    </row>
    <row r="1262" spans="1:7" hidden="1" outlineLevel="2">
      <c r="A1262" s="176" t="s">
        <v>19</v>
      </c>
      <c r="B1262" s="176" t="s">
        <v>635</v>
      </c>
      <c r="C1262" s="176" t="s">
        <v>501</v>
      </c>
      <c r="D1262" s="176" t="s">
        <v>2775</v>
      </c>
      <c r="E1262" s="177">
        <v>0</v>
      </c>
      <c r="F1262" s="177">
        <v>0</v>
      </c>
      <c r="G1262" s="177">
        <v>0</v>
      </c>
    </row>
    <row r="1263" spans="1:7" hidden="1" outlineLevel="2">
      <c r="A1263" s="176" t="s">
        <v>19</v>
      </c>
      <c r="B1263" s="176" t="s">
        <v>635</v>
      </c>
      <c r="C1263" s="176" t="s">
        <v>502</v>
      </c>
      <c r="D1263" s="176" t="s">
        <v>2776</v>
      </c>
      <c r="E1263" s="177">
        <v>0</v>
      </c>
      <c r="F1263" s="177">
        <v>0</v>
      </c>
      <c r="G1263" s="177">
        <v>0</v>
      </c>
    </row>
    <row r="1264" spans="1:7" hidden="1" outlineLevel="2">
      <c r="A1264" s="176" t="s">
        <v>19</v>
      </c>
      <c r="B1264" s="176" t="s">
        <v>635</v>
      </c>
      <c r="C1264" s="176" t="s">
        <v>503</v>
      </c>
      <c r="D1264" s="176" t="s">
        <v>2777</v>
      </c>
      <c r="E1264" s="177">
        <v>0</v>
      </c>
      <c r="F1264" s="177">
        <v>0</v>
      </c>
      <c r="G1264" s="177">
        <v>0</v>
      </c>
    </row>
    <row r="1265" spans="1:7" hidden="1" outlineLevel="2">
      <c r="A1265" s="176" t="s">
        <v>19</v>
      </c>
      <c r="B1265" s="176" t="s">
        <v>635</v>
      </c>
      <c r="C1265" s="176" t="s">
        <v>504</v>
      </c>
      <c r="D1265" s="176" t="s">
        <v>2778</v>
      </c>
      <c r="E1265" s="177">
        <v>0</v>
      </c>
      <c r="F1265" s="177">
        <v>0</v>
      </c>
      <c r="G1265" s="177">
        <v>0</v>
      </c>
    </row>
    <row r="1266" spans="1:7" hidden="1" outlineLevel="2">
      <c r="A1266" s="176" t="s">
        <v>19</v>
      </c>
      <c r="B1266" s="176" t="s">
        <v>635</v>
      </c>
      <c r="C1266" s="176" t="s">
        <v>505</v>
      </c>
      <c r="D1266" s="176" t="s">
        <v>2779</v>
      </c>
      <c r="E1266" s="177">
        <v>0</v>
      </c>
      <c r="F1266" s="177">
        <v>0</v>
      </c>
      <c r="G1266" s="177">
        <v>0</v>
      </c>
    </row>
    <row r="1267" spans="1:7" hidden="1" outlineLevel="2">
      <c r="A1267" s="176" t="s">
        <v>19</v>
      </c>
      <c r="B1267" s="176" t="s">
        <v>635</v>
      </c>
      <c r="C1267" s="176" t="s">
        <v>506</v>
      </c>
      <c r="D1267" s="176" t="s">
        <v>2780</v>
      </c>
      <c r="E1267" s="177">
        <v>0</v>
      </c>
      <c r="F1267" s="177">
        <v>0</v>
      </c>
      <c r="G1267" s="177">
        <v>0</v>
      </c>
    </row>
    <row r="1268" spans="1:7" hidden="1" outlineLevel="2">
      <c r="A1268" s="176" t="s">
        <v>19</v>
      </c>
      <c r="B1268" s="176" t="s">
        <v>635</v>
      </c>
      <c r="C1268" s="176" t="s">
        <v>507</v>
      </c>
      <c r="D1268" s="176" t="s">
        <v>2781</v>
      </c>
      <c r="E1268" s="177">
        <v>0</v>
      </c>
      <c r="F1268" s="177">
        <v>0</v>
      </c>
      <c r="G1268" s="177">
        <v>0</v>
      </c>
    </row>
    <row r="1269" spans="1:7" hidden="1" outlineLevel="2">
      <c r="A1269" s="176" t="s">
        <v>19</v>
      </c>
      <c r="B1269" s="176" t="s">
        <v>635</v>
      </c>
      <c r="C1269" s="176" t="s">
        <v>508</v>
      </c>
      <c r="D1269" s="176" t="s">
        <v>2782</v>
      </c>
      <c r="E1269" s="177">
        <v>0</v>
      </c>
      <c r="F1269" s="177">
        <v>0</v>
      </c>
      <c r="G1269" s="177">
        <v>0</v>
      </c>
    </row>
    <row r="1270" spans="1:7" hidden="1" outlineLevel="2">
      <c r="A1270" s="176" t="s">
        <v>19</v>
      </c>
      <c r="B1270" s="176" t="s">
        <v>635</v>
      </c>
      <c r="C1270" s="176" t="s">
        <v>509</v>
      </c>
      <c r="D1270" s="176" t="s">
        <v>2783</v>
      </c>
      <c r="E1270" s="177">
        <v>0</v>
      </c>
      <c r="F1270" s="177">
        <v>0</v>
      </c>
      <c r="G1270" s="177">
        <v>0</v>
      </c>
    </row>
    <row r="1271" spans="1:7" hidden="1" outlineLevel="2">
      <c r="A1271" s="176" t="s">
        <v>19</v>
      </c>
      <c r="B1271" s="176" t="s">
        <v>635</v>
      </c>
      <c r="C1271" s="176" t="s">
        <v>510</v>
      </c>
      <c r="D1271" s="176" t="s">
        <v>2784</v>
      </c>
      <c r="E1271" s="177">
        <v>6.6219354838709679E-2</v>
      </c>
      <c r="F1271" s="177">
        <v>0.13762258064516131</v>
      </c>
      <c r="G1271" s="177">
        <v>1.6305806451612906E-2</v>
      </c>
    </row>
    <row r="1272" spans="1:7" hidden="1" outlineLevel="2">
      <c r="A1272" s="176" t="s">
        <v>19</v>
      </c>
      <c r="B1272" s="176" t="s">
        <v>635</v>
      </c>
      <c r="C1272" s="176" t="s">
        <v>511</v>
      </c>
      <c r="D1272" s="176" t="s">
        <v>2785</v>
      </c>
      <c r="E1272" s="177">
        <v>1.5832580645161291E-2</v>
      </c>
      <c r="F1272" s="177">
        <v>3.2470967741935482E-2</v>
      </c>
      <c r="G1272" s="177">
        <v>3.6696774193548387E-3</v>
      </c>
    </row>
    <row r="1273" spans="1:7" hidden="1" outlineLevel="2">
      <c r="A1273" s="176" t="s">
        <v>19</v>
      </c>
      <c r="B1273" s="176" t="s">
        <v>635</v>
      </c>
      <c r="C1273" s="176" t="s">
        <v>512</v>
      </c>
      <c r="D1273" s="176" t="s">
        <v>2786</v>
      </c>
      <c r="E1273" s="177">
        <v>3.4893548387096775E-2</v>
      </c>
      <c r="F1273" s="177">
        <v>7.4558064516129036E-2</v>
      </c>
      <c r="G1273" s="177">
        <v>6.6706451612903225E-3</v>
      </c>
    </row>
    <row r="1274" spans="1:7" hidden="1" outlineLevel="2">
      <c r="A1274" s="176" t="s">
        <v>19</v>
      </c>
      <c r="B1274" s="176" t="s">
        <v>635</v>
      </c>
      <c r="C1274" s="176" t="s">
        <v>2787</v>
      </c>
      <c r="D1274" s="176" t="s">
        <v>2788</v>
      </c>
      <c r="E1274" s="177">
        <v>0</v>
      </c>
      <c r="F1274" s="177">
        <v>0</v>
      </c>
      <c r="G1274" s="177">
        <v>0</v>
      </c>
    </row>
    <row r="1275" spans="1:7" hidden="1" outlineLevel="2">
      <c r="A1275" s="176" t="s">
        <v>19</v>
      </c>
      <c r="B1275" s="176" t="s">
        <v>635</v>
      </c>
      <c r="C1275" s="176" t="s">
        <v>513</v>
      </c>
      <c r="D1275" s="176" t="s">
        <v>2789</v>
      </c>
      <c r="E1275" s="177">
        <v>4.9835483870967742E-2</v>
      </c>
      <c r="F1275" s="177">
        <v>4.1406451612903225E-2</v>
      </c>
      <c r="G1275" s="177">
        <v>1.1665483870967741E-2</v>
      </c>
    </row>
    <row r="1276" spans="1:7" hidden="1" outlineLevel="2">
      <c r="A1276" s="176" t="s">
        <v>19</v>
      </c>
      <c r="B1276" s="176" t="s">
        <v>635</v>
      </c>
      <c r="C1276" s="176" t="s">
        <v>514</v>
      </c>
      <c r="D1276" s="176" t="s">
        <v>2790</v>
      </c>
      <c r="E1276" s="177">
        <v>1.9613225806451614E-3</v>
      </c>
      <c r="F1276" s="177">
        <v>4.5654838709677419E-3</v>
      </c>
      <c r="G1276" s="177">
        <v>5.4335483870967746E-4</v>
      </c>
    </row>
    <row r="1277" spans="1:7" hidden="1" outlineLevel="2">
      <c r="A1277" s="176" t="s">
        <v>19</v>
      </c>
      <c r="B1277" s="176" t="s">
        <v>635</v>
      </c>
      <c r="C1277" s="176" t="s">
        <v>515</v>
      </c>
      <c r="D1277" s="176" t="s">
        <v>2791</v>
      </c>
      <c r="E1277" s="177">
        <v>1.5263870967741936E-3</v>
      </c>
      <c r="F1277" s="177">
        <v>3.2480645161290325E-3</v>
      </c>
      <c r="G1277" s="177">
        <v>2.9642258064516131E-4</v>
      </c>
    </row>
    <row r="1278" spans="1:7" hidden="1" outlineLevel="2">
      <c r="A1278" s="176" t="s">
        <v>19</v>
      </c>
      <c r="B1278" s="176" t="s">
        <v>635</v>
      </c>
      <c r="C1278" s="176" t="s">
        <v>2792</v>
      </c>
      <c r="D1278" s="176" t="s">
        <v>2793</v>
      </c>
      <c r="E1278" s="177">
        <v>0</v>
      </c>
      <c r="F1278" s="177">
        <v>0</v>
      </c>
      <c r="G1278" s="177">
        <v>0</v>
      </c>
    </row>
    <row r="1279" spans="1:7" hidden="1" outlineLevel="2">
      <c r="A1279" s="176" t="s">
        <v>19</v>
      </c>
      <c r="B1279" s="176" t="s">
        <v>635</v>
      </c>
      <c r="C1279" s="176" t="s">
        <v>516</v>
      </c>
      <c r="D1279" s="176" t="s">
        <v>2794</v>
      </c>
      <c r="E1279" s="177">
        <v>0</v>
      </c>
      <c r="F1279" s="177">
        <v>0</v>
      </c>
      <c r="G1279" s="177">
        <v>0</v>
      </c>
    </row>
    <row r="1280" spans="1:7" hidden="1" outlineLevel="2">
      <c r="A1280" s="176" t="s">
        <v>19</v>
      </c>
      <c r="B1280" s="176" t="s">
        <v>635</v>
      </c>
      <c r="C1280" s="176" t="s">
        <v>517</v>
      </c>
      <c r="D1280" s="176" t="s">
        <v>2795</v>
      </c>
      <c r="E1280" s="177">
        <v>0</v>
      </c>
      <c r="F1280" s="177">
        <v>0</v>
      </c>
      <c r="G1280" s="177">
        <v>0</v>
      </c>
    </row>
    <row r="1281" spans="1:7" hidden="1" outlineLevel="2">
      <c r="A1281" s="176" t="s">
        <v>19</v>
      </c>
      <c r="B1281" s="176" t="s">
        <v>635</v>
      </c>
      <c r="C1281" s="176" t="s">
        <v>2796</v>
      </c>
      <c r="D1281" s="176" t="s">
        <v>2797</v>
      </c>
      <c r="E1281" s="177">
        <v>0</v>
      </c>
      <c r="F1281" s="177">
        <v>0</v>
      </c>
      <c r="G1281" s="177">
        <v>0</v>
      </c>
    </row>
    <row r="1282" spans="1:7" hidden="1" outlineLevel="2">
      <c r="A1282" s="176" t="s">
        <v>19</v>
      </c>
      <c r="B1282" s="176" t="s">
        <v>635</v>
      </c>
      <c r="C1282" s="176" t="s">
        <v>528</v>
      </c>
      <c r="D1282" s="176" t="s">
        <v>2798</v>
      </c>
      <c r="E1282" s="177">
        <v>5.7648387096774197E-4</v>
      </c>
      <c r="F1282" s="177">
        <v>2.1372903225806449E-3</v>
      </c>
      <c r="G1282" s="177">
        <v>1.3377741935483871E-4</v>
      </c>
    </row>
    <row r="1283" spans="1:7" hidden="1" outlineLevel="2">
      <c r="A1283" s="176" t="s">
        <v>19</v>
      </c>
      <c r="B1283" s="176" t="s">
        <v>635</v>
      </c>
      <c r="C1283" s="176" t="s">
        <v>518</v>
      </c>
      <c r="D1283" s="176" t="s">
        <v>2799</v>
      </c>
      <c r="E1283" s="177">
        <v>0.8301935483870968</v>
      </c>
      <c r="F1283" s="177">
        <v>3.4358064516129029E-2</v>
      </c>
      <c r="G1283" s="177">
        <v>0.44509677419354837</v>
      </c>
    </row>
    <row r="1284" spans="1:7" hidden="1" outlineLevel="2">
      <c r="A1284" s="176" t="s">
        <v>19</v>
      </c>
      <c r="B1284" s="176" t="s">
        <v>635</v>
      </c>
      <c r="C1284" s="176" t="s">
        <v>519</v>
      </c>
      <c r="D1284" s="176" t="s">
        <v>2800</v>
      </c>
      <c r="E1284" s="177">
        <v>0.55409677419354841</v>
      </c>
      <c r="F1284" s="177">
        <v>2.0847419354838709E-2</v>
      </c>
      <c r="G1284" s="177">
        <v>0.17216129032258062</v>
      </c>
    </row>
    <row r="1285" spans="1:7" hidden="1" outlineLevel="2">
      <c r="A1285" s="176" t="s">
        <v>19</v>
      </c>
      <c r="B1285" s="176" t="s">
        <v>635</v>
      </c>
      <c r="C1285" s="176" t="s">
        <v>520</v>
      </c>
      <c r="D1285" s="176" t="s">
        <v>2801</v>
      </c>
      <c r="E1285" s="177">
        <v>0.7728387096774193</v>
      </c>
      <c r="F1285" s="177">
        <v>5.5177419354838705E-2</v>
      </c>
      <c r="G1285" s="177">
        <v>5.9738709677419358E-2</v>
      </c>
    </row>
    <row r="1286" spans="1:7" hidden="1" outlineLevel="2">
      <c r="A1286" s="176" t="s">
        <v>19</v>
      </c>
      <c r="B1286" s="176" t="s">
        <v>635</v>
      </c>
      <c r="C1286" s="176" t="s">
        <v>521</v>
      </c>
      <c r="D1286" s="176" t="s">
        <v>2802</v>
      </c>
      <c r="E1286" s="177">
        <v>1.0472580645161289E-2</v>
      </c>
      <c r="F1286" s="177">
        <v>5.359032258064516E-2</v>
      </c>
      <c r="G1286" s="177">
        <v>2.6896451612903223E-3</v>
      </c>
    </row>
    <row r="1287" spans="1:7" hidden="1" outlineLevel="2">
      <c r="A1287" s="176" t="s">
        <v>19</v>
      </c>
      <c r="B1287" s="176" t="s">
        <v>635</v>
      </c>
      <c r="C1287" s="176" t="s">
        <v>522</v>
      </c>
      <c r="D1287" s="176" t="s">
        <v>2803</v>
      </c>
      <c r="E1287" s="177">
        <v>7.3070967741935486E-5</v>
      </c>
      <c r="F1287" s="177">
        <v>1.2026774193548387E-4</v>
      </c>
      <c r="G1287" s="177">
        <v>2.4021612903225808E-5</v>
      </c>
    </row>
    <row r="1288" spans="1:7" hidden="1" outlineLevel="2">
      <c r="A1288" s="176" t="s">
        <v>19</v>
      </c>
      <c r="B1288" s="176" t="s">
        <v>635</v>
      </c>
      <c r="C1288" s="176" t="s">
        <v>523</v>
      </c>
      <c r="D1288" s="176" t="s">
        <v>2804</v>
      </c>
      <c r="E1288" s="177">
        <v>2.8074193548387094E-3</v>
      </c>
      <c r="F1288" s="177">
        <v>3.7770967741935484E-3</v>
      </c>
      <c r="G1288" s="177">
        <v>6.5106451612903223E-4</v>
      </c>
    </row>
    <row r="1289" spans="1:7" hidden="1" outlineLevel="2">
      <c r="A1289" s="176" t="s">
        <v>19</v>
      </c>
      <c r="B1289" s="176" t="s">
        <v>635</v>
      </c>
      <c r="C1289" s="176" t="s">
        <v>524</v>
      </c>
      <c r="D1289" s="176" t="s">
        <v>2805</v>
      </c>
      <c r="E1289" s="177">
        <v>4.7000000000000002E-3</v>
      </c>
      <c r="F1289" s="177">
        <v>5.328387096774193E-5</v>
      </c>
      <c r="G1289" s="177">
        <v>1.8395806451612903E-4</v>
      </c>
    </row>
    <row r="1290" spans="1:7" hidden="1" outlineLevel="2">
      <c r="A1290" s="176" t="s">
        <v>19</v>
      </c>
      <c r="B1290" s="176" t="s">
        <v>635</v>
      </c>
      <c r="C1290" s="176" t="s">
        <v>525</v>
      </c>
      <c r="D1290" s="176" t="s">
        <v>2806</v>
      </c>
      <c r="E1290" s="177">
        <v>3.160161290322581E-5</v>
      </c>
      <c r="F1290" s="177">
        <v>5.9732258064516122E-6</v>
      </c>
      <c r="G1290" s="177">
        <v>1.6664193548387097E-6</v>
      </c>
    </row>
    <row r="1291" spans="1:7" outlineLevel="1" collapsed="1">
      <c r="A1291" s="179" t="s">
        <v>2299</v>
      </c>
      <c r="B1291" s="180"/>
      <c r="C1291" s="180"/>
      <c r="D1291" s="180"/>
      <c r="E1291" s="181">
        <f>SUBTOTAL(9,E1077:E1290)</f>
        <v>50.860375970967731</v>
      </c>
      <c r="F1291" s="181">
        <f>SUBTOTAL(9,F1077:F1290)</f>
        <v>1.8947286617096768</v>
      </c>
      <c r="G1291" s="181">
        <f>SUBTOTAL(9,G1077:G1290)</f>
        <v>4.1067902366645166</v>
      </c>
    </row>
    <row r="1292" spans="1:7">
      <c r="A1292" s="179" t="s">
        <v>2172</v>
      </c>
      <c r="B1292" s="180"/>
      <c r="C1292" s="180"/>
      <c r="D1292" s="180"/>
      <c r="E1292" s="181">
        <f>SUBTOTAL(9,E2:E1290)</f>
        <v>415.59266363309672</v>
      </c>
      <c r="F1292" s="181">
        <f>SUBTOTAL(9,F2:F1290)</f>
        <v>28.62833407335485</v>
      </c>
      <c r="G1292" s="181">
        <f>SUBTOTAL(9,G2:G1290)</f>
        <v>38.617509800257118</v>
      </c>
    </row>
  </sheetData>
  <sheetProtection password="CD58" sheet="1" objects="1" scenarios="1"/>
  <printOptions gridLines="1"/>
  <pageMargins left="0.45" right="0.45" top="0.5" bottom="0.5" header="0.3" footer="0.3"/>
  <pageSetup scale="82" orientation="landscape" r:id="rId1"/>
  <headerFooter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J1292"/>
  <sheetViews>
    <sheetView workbookViewId="0">
      <selection activeCell="E1331" sqref="E1331"/>
    </sheetView>
  </sheetViews>
  <sheetFormatPr defaultRowHeight="12.75" outlineLevelRow="2"/>
  <cols>
    <col min="1" max="1" width="9.140625" style="161"/>
    <col min="2" max="2" width="7.85546875" style="161" bestFit="1" customWidth="1"/>
    <col min="3" max="3" width="11" style="161" bestFit="1" customWidth="1"/>
    <col min="4" max="4" width="93.7109375" style="161" bestFit="1" customWidth="1"/>
    <col min="5" max="5" width="11.140625" style="182" bestFit="1" customWidth="1"/>
    <col min="6" max="10" width="12.140625" style="182" bestFit="1" customWidth="1"/>
    <col min="11" max="16384" width="9.140625" style="161"/>
  </cols>
  <sheetData>
    <row r="1" spans="1:10">
      <c r="A1" s="183" t="s">
        <v>2856</v>
      </c>
      <c r="B1" s="183" t="s">
        <v>2173</v>
      </c>
      <c r="C1" s="183" t="s">
        <v>529</v>
      </c>
      <c r="D1" s="183" t="s">
        <v>2174</v>
      </c>
      <c r="E1" s="184" t="s">
        <v>0</v>
      </c>
      <c r="F1" s="184" t="s">
        <v>22</v>
      </c>
      <c r="G1" s="184" t="s">
        <v>1</v>
      </c>
      <c r="H1" s="184" t="s">
        <v>2</v>
      </c>
      <c r="I1" s="184" t="s">
        <v>3</v>
      </c>
      <c r="J1" s="184" t="s">
        <v>4</v>
      </c>
    </row>
    <row r="2" spans="1:10" hidden="1" outlineLevel="2">
      <c r="A2" s="185" t="s">
        <v>5</v>
      </c>
      <c r="B2" s="185" t="s">
        <v>635</v>
      </c>
      <c r="C2" s="185" t="s">
        <v>320</v>
      </c>
      <c r="D2" s="185" t="s">
        <v>2588</v>
      </c>
      <c r="E2" s="186">
        <v>124.27</v>
      </c>
      <c r="F2" s="186">
        <v>1.4073E-2</v>
      </c>
      <c r="G2" s="186">
        <v>0.96913000000000005</v>
      </c>
      <c r="H2" s="186">
        <v>4.9092000000000002</v>
      </c>
      <c r="I2" s="186">
        <v>1.1516999999999999E-2</v>
      </c>
      <c r="J2" s="186">
        <v>145.22</v>
      </c>
    </row>
    <row r="3" spans="1:10" hidden="1" outlineLevel="2">
      <c r="A3" s="185" t="s">
        <v>5</v>
      </c>
      <c r="B3" s="185" t="s">
        <v>635</v>
      </c>
      <c r="C3" s="185" t="s">
        <v>2589</v>
      </c>
      <c r="D3" s="185" t="s">
        <v>2590</v>
      </c>
      <c r="E3" s="186">
        <v>0</v>
      </c>
      <c r="F3" s="186">
        <v>0</v>
      </c>
      <c r="G3" s="186">
        <v>0</v>
      </c>
      <c r="H3" s="186">
        <v>0</v>
      </c>
      <c r="I3" s="186">
        <v>0</v>
      </c>
      <c r="J3" s="186">
        <v>0</v>
      </c>
    </row>
    <row r="4" spans="1:10" hidden="1" outlineLevel="2">
      <c r="A4" s="185" t="s">
        <v>5</v>
      </c>
      <c r="B4" s="185" t="s">
        <v>635</v>
      </c>
      <c r="C4" s="185" t="s">
        <v>321</v>
      </c>
      <c r="D4" s="185" t="s">
        <v>2591</v>
      </c>
      <c r="E4" s="186">
        <v>181.7</v>
      </c>
      <c r="F4" s="186">
        <v>1.5252999999999999E-2</v>
      </c>
      <c r="G4" s="186">
        <v>1.3740000000000001</v>
      </c>
      <c r="H4" s="186">
        <v>5.5587</v>
      </c>
      <c r="I4" s="186">
        <v>1.2106E-2</v>
      </c>
      <c r="J4" s="186">
        <v>168.53</v>
      </c>
    </row>
    <row r="5" spans="1:10" hidden="1" outlineLevel="2">
      <c r="A5" s="185" t="s">
        <v>5</v>
      </c>
      <c r="B5" s="185" t="s">
        <v>635</v>
      </c>
      <c r="C5" s="185" t="s">
        <v>322</v>
      </c>
      <c r="D5" s="185" t="s">
        <v>2592</v>
      </c>
      <c r="E5" s="186">
        <v>58.073999999999998</v>
      </c>
      <c r="F5" s="186">
        <v>2.7778E-3</v>
      </c>
      <c r="G5" s="186">
        <v>0.83774999999999999</v>
      </c>
      <c r="H5" s="186">
        <v>2.4617E-2</v>
      </c>
      <c r="I5" s="186">
        <v>3.8030999999999998E-3</v>
      </c>
      <c r="J5" s="186">
        <v>3.2408000000000001</v>
      </c>
    </row>
    <row r="6" spans="1:10" hidden="1" outlineLevel="2">
      <c r="A6" s="185" t="s">
        <v>5</v>
      </c>
      <c r="B6" s="185" t="s">
        <v>635</v>
      </c>
      <c r="C6" s="185" t="s">
        <v>323</v>
      </c>
      <c r="D6" s="185" t="s">
        <v>2593</v>
      </c>
      <c r="E6" s="186">
        <v>24.933</v>
      </c>
      <c r="F6" s="186">
        <v>1.1050000000000001E-3</v>
      </c>
      <c r="G6" s="186">
        <v>0.14504</v>
      </c>
      <c r="H6" s="186">
        <v>0.82433000000000001</v>
      </c>
      <c r="I6" s="186">
        <v>1.2166E-3</v>
      </c>
      <c r="J6" s="186">
        <v>5.9602000000000004</v>
      </c>
    </row>
    <row r="7" spans="1:10" hidden="1" outlineLevel="2">
      <c r="A7" s="185" t="s">
        <v>5</v>
      </c>
      <c r="B7" s="185" t="s">
        <v>635</v>
      </c>
      <c r="C7" s="185" t="s">
        <v>324</v>
      </c>
      <c r="D7" s="185" t="s">
        <v>2594</v>
      </c>
      <c r="E7" s="186">
        <v>0.93466000000000005</v>
      </c>
      <c r="F7" s="186">
        <v>6.4424000000000005E-5</v>
      </c>
      <c r="G7" s="186">
        <v>9.6874000000000005E-3</v>
      </c>
      <c r="H7" s="186">
        <v>2.9114999999999999E-2</v>
      </c>
      <c r="I7" s="186">
        <v>7.9221000000000006E-5</v>
      </c>
      <c r="J7" s="186">
        <v>0.21521000000000001</v>
      </c>
    </row>
    <row r="8" spans="1:10" hidden="1" outlineLevel="2">
      <c r="A8" s="185" t="s">
        <v>5</v>
      </c>
      <c r="B8" s="185" t="s">
        <v>635</v>
      </c>
      <c r="C8" s="185" t="s">
        <v>325</v>
      </c>
      <c r="D8" s="185" t="s">
        <v>2595</v>
      </c>
      <c r="E8" s="186">
        <v>1.1277999999999999</v>
      </c>
      <c r="F8" s="186">
        <v>7.7150999999999994E-5</v>
      </c>
      <c r="G8" s="186">
        <v>1.1601E-2</v>
      </c>
      <c r="H8" s="186">
        <v>3.5099999999999999E-2</v>
      </c>
      <c r="I8" s="186">
        <v>9.4698999999999996E-5</v>
      </c>
      <c r="J8" s="186">
        <v>0.25623000000000001</v>
      </c>
    </row>
    <row r="9" spans="1:10" hidden="1" outlineLevel="2">
      <c r="A9" s="185" t="s">
        <v>5</v>
      </c>
      <c r="B9" s="185" t="s">
        <v>635</v>
      </c>
      <c r="C9" s="185" t="s">
        <v>326</v>
      </c>
      <c r="D9" s="185" t="s">
        <v>2596</v>
      </c>
      <c r="E9" s="186">
        <v>8.8447000000000005E-3</v>
      </c>
      <c r="F9" s="186">
        <v>5.8322999999999996E-7</v>
      </c>
      <c r="G9" s="186">
        <v>8.7700000000000004E-5</v>
      </c>
      <c r="H9" s="186">
        <v>2.7510000000000002E-4</v>
      </c>
      <c r="I9" s="186">
        <v>7.0890999999999996E-7</v>
      </c>
      <c r="J9" s="186">
        <v>2.2664E-3</v>
      </c>
    </row>
    <row r="10" spans="1:10" hidden="1" outlineLevel="2">
      <c r="A10" s="185" t="s">
        <v>5</v>
      </c>
      <c r="B10" s="185" t="s">
        <v>635</v>
      </c>
      <c r="C10" s="185" t="s">
        <v>327</v>
      </c>
      <c r="D10" s="185" t="s">
        <v>2597</v>
      </c>
      <c r="E10" s="186">
        <v>64.938000000000002</v>
      </c>
      <c r="F10" s="186">
        <v>2.8601E-3</v>
      </c>
      <c r="G10" s="186">
        <v>0.38120999999999999</v>
      </c>
      <c r="H10" s="186">
        <v>2.149</v>
      </c>
      <c r="I10" s="186">
        <v>3.1437000000000001E-3</v>
      </c>
      <c r="J10" s="186">
        <v>15.148</v>
      </c>
    </row>
    <row r="11" spans="1:10" hidden="1" outlineLevel="2">
      <c r="A11" s="185" t="s">
        <v>5</v>
      </c>
      <c r="B11" s="185" t="s">
        <v>635</v>
      </c>
      <c r="C11" s="185" t="s">
        <v>328</v>
      </c>
      <c r="D11" s="185" t="s">
        <v>2598</v>
      </c>
      <c r="E11" s="186">
        <v>0.23030999999999999</v>
      </c>
      <c r="F11" s="186">
        <v>1.5187E-5</v>
      </c>
      <c r="G11" s="186">
        <v>2.2836000000000002E-3</v>
      </c>
      <c r="H11" s="186">
        <v>7.1634999999999997E-3</v>
      </c>
      <c r="I11" s="186">
        <v>1.8459999999999999E-5</v>
      </c>
      <c r="J11" s="186">
        <v>5.2152999999999998E-2</v>
      </c>
    </row>
    <row r="12" spans="1:10" hidden="1" outlineLevel="2">
      <c r="A12" s="185" t="s">
        <v>5</v>
      </c>
      <c r="B12" s="185" t="s">
        <v>635</v>
      </c>
      <c r="C12" s="185" t="s">
        <v>329</v>
      </c>
      <c r="D12" s="185" t="s">
        <v>2599</v>
      </c>
      <c r="E12" s="186">
        <v>0.18079999999999999</v>
      </c>
      <c r="F12" s="186">
        <v>1.1922E-5</v>
      </c>
      <c r="G12" s="186">
        <v>1.7926999999999999E-3</v>
      </c>
      <c r="H12" s="186">
        <v>5.6235E-3</v>
      </c>
      <c r="I12" s="186">
        <v>1.4491000000000001E-5</v>
      </c>
      <c r="J12" s="186">
        <v>4.4011000000000002E-2</v>
      </c>
    </row>
    <row r="13" spans="1:10" hidden="1" outlineLevel="2">
      <c r="A13" s="185" t="s">
        <v>5</v>
      </c>
      <c r="B13" s="185" t="s">
        <v>635</v>
      </c>
      <c r="C13" s="185" t="s">
        <v>330</v>
      </c>
      <c r="D13" s="185" t="s">
        <v>2600</v>
      </c>
      <c r="E13" s="186">
        <v>1.4239E-2</v>
      </c>
      <c r="F13" s="186">
        <v>9.3897000000000005E-7</v>
      </c>
      <c r="G13" s="186">
        <v>1.4118999999999999E-4</v>
      </c>
      <c r="H13" s="186">
        <v>4.4289999999999998E-4</v>
      </c>
      <c r="I13" s="186">
        <v>1.1413E-6</v>
      </c>
      <c r="J13" s="186">
        <v>3.3433999999999998E-3</v>
      </c>
    </row>
    <row r="14" spans="1:10" hidden="1" outlineLevel="2">
      <c r="A14" s="185" t="s">
        <v>5</v>
      </c>
      <c r="B14" s="185" t="s">
        <v>635</v>
      </c>
      <c r="C14" s="185" t="s">
        <v>331</v>
      </c>
      <c r="D14" s="185" t="s">
        <v>2601</v>
      </c>
      <c r="E14" s="186">
        <v>3.7223999999999999</v>
      </c>
      <c r="F14" s="186">
        <v>2.7352000000000002E-4</v>
      </c>
      <c r="G14" s="186">
        <v>3.9612000000000001E-2</v>
      </c>
      <c r="H14" s="186">
        <v>0.11848</v>
      </c>
      <c r="I14" s="186">
        <v>3.3406000000000001E-4</v>
      </c>
      <c r="J14" s="186">
        <v>1.2638</v>
      </c>
    </row>
    <row r="15" spans="1:10" hidden="1" outlineLevel="2">
      <c r="A15" s="185" t="s">
        <v>5</v>
      </c>
      <c r="B15" s="185" t="s">
        <v>635</v>
      </c>
      <c r="C15" s="185" t="s">
        <v>332</v>
      </c>
      <c r="D15" s="185" t="s">
        <v>2602</v>
      </c>
      <c r="E15" s="186">
        <v>29.863</v>
      </c>
      <c r="F15" s="186">
        <v>2.1936999999999998E-3</v>
      </c>
      <c r="G15" s="186">
        <v>0.32834000000000002</v>
      </c>
      <c r="H15" s="186">
        <v>0.96384999999999998</v>
      </c>
      <c r="I15" s="186">
        <v>2.7158999999999998E-3</v>
      </c>
      <c r="J15" s="186">
        <v>7.4816000000000003</v>
      </c>
    </row>
    <row r="16" spans="1:10" hidden="1" outlineLevel="2">
      <c r="A16" s="185" t="s">
        <v>5</v>
      </c>
      <c r="B16" s="185" t="s">
        <v>635</v>
      </c>
      <c r="C16" s="185" t="s">
        <v>333</v>
      </c>
      <c r="D16" s="185" t="s">
        <v>2603</v>
      </c>
      <c r="E16" s="186">
        <v>51.595999999999997</v>
      </c>
      <c r="F16" s="186">
        <v>3.7085E-3</v>
      </c>
      <c r="G16" s="186">
        <v>0.55391000000000001</v>
      </c>
      <c r="H16" s="186">
        <v>1.6138999999999999</v>
      </c>
      <c r="I16" s="186">
        <v>4.5905E-3</v>
      </c>
      <c r="J16" s="186">
        <v>18.603999999999999</v>
      </c>
    </row>
    <row r="17" spans="1:10" hidden="1" outlineLevel="2">
      <c r="A17" s="185" t="s">
        <v>5</v>
      </c>
      <c r="B17" s="185" t="s">
        <v>635</v>
      </c>
      <c r="C17" s="185" t="s">
        <v>334</v>
      </c>
      <c r="D17" s="185" t="s">
        <v>2604</v>
      </c>
      <c r="E17" s="186">
        <v>600.80999999999995</v>
      </c>
      <c r="F17" s="186">
        <v>2.7129E-2</v>
      </c>
      <c r="G17" s="186">
        <v>3.6503000000000001</v>
      </c>
      <c r="H17" s="186">
        <v>19.821999999999999</v>
      </c>
      <c r="I17" s="186">
        <v>3.0053E-2</v>
      </c>
      <c r="J17" s="186">
        <v>166.58</v>
      </c>
    </row>
    <row r="18" spans="1:10" hidden="1" outlineLevel="2">
      <c r="A18" s="185" t="s">
        <v>5</v>
      </c>
      <c r="B18" s="185" t="s">
        <v>635</v>
      </c>
      <c r="C18" s="185" t="s">
        <v>335</v>
      </c>
      <c r="D18" s="185" t="s">
        <v>2605</v>
      </c>
      <c r="E18" s="186">
        <v>66.242000000000004</v>
      </c>
      <c r="F18" s="186">
        <v>5.1440000000000001E-3</v>
      </c>
      <c r="G18" s="186">
        <v>0.77669999999999995</v>
      </c>
      <c r="H18" s="186">
        <v>2.3283999999999998</v>
      </c>
      <c r="I18" s="186">
        <v>6.3745E-3</v>
      </c>
      <c r="J18" s="186">
        <v>23.722000000000001</v>
      </c>
    </row>
    <row r="19" spans="1:10" hidden="1" outlineLevel="2">
      <c r="A19" s="185" t="s">
        <v>5</v>
      </c>
      <c r="B19" s="185" t="s">
        <v>635</v>
      </c>
      <c r="C19" s="185" t="s">
        <v>336</v>
      </c>
      <c r="D19" s="185" t="s">
        <v>2606</v>
      </c>
      <c r="E19" s="186">
        <v>328.33</v>
      </c>
      <c r="F19" s="186">
        <v>2.1610999999999998E-2</v>
      </c>
      <c r="G19" s="186">
        <v>3.2044000000000001</v>
      </c>
      <c r="H19" s="186">
        <v>10.348000000000001</v>
      </c>
      <c r="I19" s="186">
        <v>2.6355E-2</v>
      </c>
      <c r="J19" s="186">
        <v>85.563000000000002</v>
      </c>
    </row>
    <row r="20" spans="1:10" hidden="1" outlineLevel="2">
      <c r="A20" s="185" t="s">
        <v>5</v>
      </c>
      <c r="B20" s="185" t="s">
        <v>635</v>
      </c>
      <c r="C20" s="185" t="s">
        <v>337</v>
      </c>
      <c r="D20" s="185" t="s">
        <v>2607</v>
      </c>
      <c r="E20" s="186">
        <v>45.158999999999999</v>
      </c>
      <c r="F20" s="186">
        <v>3.3130999999999998E-3</v>
      </c>
      <c r="G20" s="186">
        <v>0.49657000000000001</v>
      </c>
      <c r="H20" s="186">
        <v>1.458</v>
      </c>
      <c r="I20" s="186">
        <v>4.1031000000000001E-3</v>
      </c>
      <c r="J20" s="186">
        <v>15.518000000000001</v>
      </c>
    </row>
    <row r="21" spans="1:10" hidden="1" outlineLevel="2">
      <c r="A21" s="185" t="s">
        <v>5</v>
      </c>
      <c r="B21" s="185" t="s">
        <v>635</v>
      </c>
      <c r="C21" s="185" t="s">
        <v>338</v>
      </c>
      <c r="D21" s="185" t="s">
        <v>2608</v>
      </c>
      <c r="E21" s="186">
        <v>365.88</v>
      </c>
      <c r="F21" s="186">
        <v>2.0812000000000001E-2</v>
      </c>
      <c r="G21" s="186">
        <v>2.9708000000000001</v>
      </c>
      <c r="H21" s="186">
        <v>11.766</v>
      </c>
      <c r="I21" s="186">
        <v>2.4582E-2</v>
      </c>
      <c r="J21" s="186">
        <v>84.594999999999999</v>
      </c>
    </row>
    <row r="22" spans="1:10" hidden="1" outlineLevel="2">
      <c r="A22" s="185" t="s">
        <v>5</v>
      </c>
      <c r="B22" s="185" t="s">
        <v>635</v>
      </c>
      <c r="C22" s="185" t="s">
        <v>339</v>
      </c>
      <c r="D22" s="185" t="s">
        <v>2609</v>
      </c>
      <c r="E22" s="186">
        <v>55.185000000000002</v>
      </c>
      <c r="F22" s="186">
        <v>2.2078000000000002E-3</v>
      </c>
      <c r="G22" s="186">
        <v>0.17898</v>
      </c>
      <c r="H22" s="186">
        <v>0.55679000000000001</v>
      </c>
      <c r="I22" s="186">
        <v>1.9530999999999999E-3</v>
      </c>
      <c r="J22" s="186">
        <v>23.172000000000001</v>
      </c>
    </row>
    <row r="23" spans="1:10" hidden="1" outlineLevel="2">
      <c r="A23" s="185" t="s">
        <v>5</v>
      </c>
      <c r="B23" s="185" t="s">
        <v>635</v>
      </c>
      <c r="C23" s="185" t="s">
        <v>340</v>
      </c>
      <c r="D23" s="185" t="s">
        <v>2610</v>
      </c>
      <c r="E23" s="186">
        <v>216.84</v>
      </c>
      <c r="F23" s="186">
        <v>8.6756999999999997E-3</v>
      </c>
      <c r="G23" s="186">
        <v>0.70328000000000002</v>
      </c>
      <c r="H23" s="186">
        <v>2.1879</v>
      </c>
      <c r="I23" s="186">
        <v>7.6744999999999999E-3</v>
      </c>
      <c r="J23" s="186">
        <v>81.346999999999994</v>
      </c>
    </row>
    <row r="24" spans="1:10" hidden="1" outlineLevel="2">
      <c r="A24" s="185" t="s">
        <v>5</v>
      </c>
      <c r="B24" s="185" t="s">
        <v>635</v>
      </c>
      <c r="C24" s="185" t="s">
        <v>341</v>
      </c>
      <c r="D24" s="185" t="s">
        <v>2611</v>
      </c>
      <c r="E24" s="186">
        <v>0.12969</v>
      </c>
      <c r="F24" s="186">
        <v>9.1109999999999997E-6</v>
      </c>
      <c r="G24" s="186">
        <v>1.3699999999999999E-3</v>
      </c>
      <c r="H24" s="186">
        <v>4.0502000000000003E-3</v>
      </c>
      <c r="I24" s="186">
        <v>1.1253000000000001E-5</v>
      </c>
      <c r="J24" s="186">
        <v>2.7455E-2</v>
      </c>
    </row>
    <row r="25" spans="1:10" hidden="1" outlineLevel="2">
      <c r="A25" s="185" t="s">
        <v>5</v>
      </c>
      <c r="B25" s="185" t="s">
        <v>635</v>
      </c>
      <c r="C25" s="185" t="s">
        <v>342</v>
      </c>
      <c r="D25" s="185" t="s">
        <v>2612</v>
      </c>
      <c r="E25" s="186">
        <v>6.2935000000000005E-2</v>
      </c>
      <c r="F25" s="186">
        <v>5.0170999999999998E-6</v>
      </c>
      <c r="G25" s="186">
        <v>7.6610999999999997E-4</v>
      </c>
      <c r="H25" s="186">
        <v>2.3406999999999998E-3</v>
      </c>
      <c r="I25" s="186">
        <v>6.2218999999999997E-6</v>
      </c>
      <c r="J25" s="186">
        <v>1.6049000000000001E-2</v>
      </c>
    </row>
    <row r="26" spans="1:10" hidden="1" outlineLevel="2">
      <c r="A26" s="185" t="s">
        <v>5</v>
      </c>
      <c r="B26" s="185" t="s">
        <v>635</v>
      </c>
      <c r="C26" s="185" t="s">
        <v>343</v>
      </c>
      <c r="D26" s="185" t="s">
        <v>2613</v>
      </c>
      <c r="E26" s="186">
        <v>7.2638999999999996</v>
      </c>
      <c r="F26" s="186">
        <v>5.0823000000000003E-4</v>
      </c>
      <c r="G26" s="186">
        <v>7.6506000000000005E-2</v>
      </c>
      <c r="H26" s="186">
        <v>0.22927</v>
      </c>
      <c r="I26" s="186">
        <v>6.2604999999999996E-4</v>
      </c>
      <c r="J26" s="186">
        <v>2.0908000000000002</v>
      </c>
    </row>
    <row r="27" spans="1:10" hidden="1" outlineLevel="2">
      <c r="A27" s="185" t="s">
        <v>5</v>
      </c>
      <c r="B27" s="185" t="s">
        <v>635</v>
      </c>
      <c r="C27" s="185" t="s">
        <v>344</v>
      </c>
      <c r="D27" s="185" t="s">
        <v>2614</v>
      </c>
      <c r="E27" s="186">
        <v>47.49</v>
      </c>
      <c r="F27" s="186">
        <v>3.4372999999999999E-3</v>
      </c>
      <c r="G27" s="186">
        <v>0.52185000000000004</v>
      </c>
      <c r="H27" s="186">
        <v>1.6955</v>
      </c>
      <c r="I27" s="186">
        <v>4.176E-3</v>
      </c>
      <c r="J27" s="186">
        <v>14.797000000000001</v>
      </c>
    </row>
    <row r="28" spans="1:10" hidden="1" outlineLevel="2">
      <c r="A28" s="185" t="s">
        <v>5</v>
      </c>
      <c r="B28" s="185" t="s">
        <v>635</v>
      </c>
      <c r="C28" s="185" t="s">
        <v>345</v>
      </c>
      <c r="D28" s="185" t="s">
        <v>2615</v>
      </c>
      <c r="E28" s="186">
        <v>2.0088000000000002E-2</v>
      </c>
      <c r="F28" s="186">
        <v>1.3246E-6</v>
      </c>
      <c r="G28" s="186">
        <v>1.9919E-4</v>
      </c>
      <c r="H28" s="186">
        <v>6.2482E-4</v>
      </c>
      <c r="I28" s="186">
        <v>1.6101000000000001E-6</v>
      </c>
      <c r="J28" s="186">
        <v>5.5053000000000003E-3</v>
      </c>
    </row>
    <row r="29" spans="1:10" hidden="1" outlineLevel="2">
      <c r="A29" s="185" t="s">
        <v>5</v>
      </c>
      <c r="B29" s="185" t="s">
        <v>635</v>
      </c>
      <c r="C29" s="185" t="s">
        <v>346</v>
      </c>
      <c r="D29" s="185" t="s">
        <v>2616</v>
      </c>
      <c r="E29" s="186">
        <v>0.31608000000000003</v>
      </c>
      <c r="F29" s="186">
        <v>2.0843E-5</v>
      </c>
      <c r="G29" s="186">
        <v>3.1340999999999999E-3</v>
      </c>
      <c r="H29" s="186">
        <v>9.8314000000000006E-3</v>
      </c>
      <c r="I29" s="186">
        <v>2.5335000000000001E-5</v>
      </c>
      <c r="J29" s="186">
        <v>9.1214000000000003E-2</v>
      </c>
    </row>
    <row r="30" spans="1:10" hidden="1" outlineLevel="2">
      <c r="A30" s="185" t="s">
        <v>5</v>
      </c>
      <c r="B30" s="185" t="s">
        <v>635</v>
      </c>
      <c r="C30" s="185" t="s">
        <v>347</v>
      </c>
      <c r="D30" s="185" t="s">
        <v>2617</v>
      </c>
      <c r="E30" s="186">
        <v>7.1459000000000001</v>
      </c>
      <c r="F30" s="186">
        <v>3.0278999999999999E-4</v>
      </c>
      <c r="G30" s="186">
        <v>3.9743000000000001E-2</v>
      </c>
      <c r="H30" s="186">
        <v>0.23755999999999999</v>
      </c>
      <c r="I30" s="186">
        <v>3.2863E-4</v>
      </c>
      <c r="J30" s="186">
        <v>1.8070999999999999</v>
      </c>
    </row>
    <row r="31" spans="1:10" hidden="1" outlineLevel="2">
      <c r="A31" s="185" t="s">
        <v>5</v>
      </c>
      <c r="B31" s="185" t="s">
        <v>635</v>
      </c>
      <c r="C31" s="185" t="s">
        <v>348</v>
      </c>
      <c r="D31" s="185" t="s">
        <v>2618</v>
      </c>
      <c r="E31" s="186">
        <v>51.773000000000003</v>
      </c>
      <c r="F31" s="186">
        <v>4.3578999999999996E-3</v>
      </c>
      <c r="G31" s="186">
        <v>0.84345000000000003</v>
      </c>
      <c r="H31" s="186">
        <v>8.9456999999999995E-2</v>
      </c>
      <c r="I31" s="186">
        <v>5.8991E-3</v>
      </c>
      <c r="J31" s="186">
        <v>5.9626000000000001</v>
      </c>
    </row>
    <row r="32" spans="1:10" hidden="1" outlineLevel="2">
      <c r="A32" s="185" t="s">
        <v>5</v>
      </c>
      <c r="B32" s="185" t="s">
        <v>635</v>
      </c>
      <c r="C32" s="185" t="s">
        <v>349</v>
      </c>
      <c r="D32" s="185" t="s">
        <v>2619</v>
      </c>
      <c r="E32" s="186">
        <v>579.89</v>
      </c>
      <c r="F32" s="186">
        <v>4.5594999999999997E-2</v>
      </c>
      <c r="G32" s="186">
        <v>7.4898999999999996</v>
      </c>
      <c r="H32" s="186">
        <v>0.88375999999999999</v>
      </c>
      <c r="I32" s="186">
        <v>6.2073000000000003E-2</v>
      </c>
      <c r="J32" s="186">
        <v>66.619</v>
      </c>
    </row>
    <row r="33" spans="1:10" hidden="1" outlineLevel="2">
      <c r="A33" s="185" t="s">
        <v>5</v>
      </c>
      <c r="B33" s="185" t="s">
        <v>635</v>
      </c>
      <c r="C33" s="185" t="s">
        <v>350</v>
      </c>
      <c r="D33" s="185" t="s">
        <v>2620</v>
      </c>
      <c r="E33" s="186">
        <v>205.81</v>
      </c>
      <c r="F33" s="186">
        <v>1.0104E-2</v>
      </c>
      <c r="G33" s="186">
        <v>1.9711000000000001</v>
      </c>
      <c r="H33" s="186">
        <v>9.1528999999999999E-2</v>
      </c>
      <c r="I33" s="186">
        <v>1.3873E-2</v>
      </c>
      <c r="J33" s="186">
        <v>5.5526999999999997</v>
      </c>
    </row>
    <row r="34" spans="1:10" hidden="1" outlineLevel="2">
      <c r="A34" s="185" t="s">
        <v>5</v>
      </c>
      <c r="B34" s="185" t="s">
        <v>635</v>
      </c>
      <c r="C34" s="185" t="s">
        <v>351</v>
      </c>
      <c r="D34" s="185" t="s">
        <v>2621</v>
      </c>
      <c r="E34" s="186">
        <v>73.721999999999994</v>
      </c>
      <c r="F34" s="186">
        <v>2.7964000000000001E-3</v>
      </c>
      <c r="G34" s="186">
        <v>0.94406999999999996</v>
      </c>
      <c r="H34" s="186">
        <v>2.1571E-2</v>
      </c>
      <c r="I34" s="186">
        <v>3.7992E-3</v>
      </c>
      <c r="J34" s="186">
        <v>3.2888000000000002</v>
      </c>
    </row>
    <row r="35" spans="1:10" hidden="1" outlineLevel="2">
      <c r="A35" s="185" t="s">
        <v>5</v>
      </c>
      <c r="B35" s="185" t="s">
        <v>635</v>
      </c>
      <c r="C35" s="185" t="s">
        <v>352</v>
      </c>
      <c r="D35" s="185" t="s">
        <v>2622</v>
      </c>
      <c r="E35" s="186">
        <v>13.96</v>
      </c>
      <c r="F35" s="186">
        <v>7.9642000000000005E-4</v>
      </c>
      <c r="G35" s="186">
        <v>0.24526999999999999</v>
      </c>
      <c r="H35" s="186">
        <v>6.8916999999999997E-3</v>
      </c>
      <c r="I35" s="186">
        <v>1.0935000000000001E-3</v>
      </c>
      <c r="J35" s="186">
        <v>0.43626999999999999</v>
      </c>
    </row>
    <row r="36" spans="1:10" hidden="1" outlineLevel="2">
      <c r="A36" s="185" t="s">
        <v>5</v>
      </c>
      <c r="B36" s="185" t="s">
        <v>635</v>
      </c>
      <c r="C36" s="185" t="s">
        <v>353</v>
      </c>
      <c r="D36" s="185" t="s">
        <v>2623</v>
      </c>
      <c r="E36" s="186">
        <v>0.12152</v>
      </c>
      <c r="F36" s="186">
        <v>5.8734999999999998E-6</v>
      </c>
      <c r="G36" s="186">
        <v>1.681E-3</v>
      </c>
      <c r="H36" s="186">
        <v>4.4322E-5</v>
      </c>
      <c r="I36" s="186">
        <v>8.0546000000000008E-6</v>
      </c>
      <c r="J36" s="186">
        <v>4.0141999999999999E-3</v>
      </c>
    </row>
    <row r="37" spans="1:10" hidden="1" outlineLevel="2">
      <c r="A37" s="185" t="s">
        <v>5</v>
      </c>
      <c r="B37" s="185" t="s">
        <v>635</v>
      </c>
      <c r="C37" s="185" t="s">
        <v>354</v>
      </c>
      <c r="D37" s="185" t="s">
        <v>2624</v>
      </c>
      <c r="E37" s="186">
        <v>25.416</v>
      </c>
      <c r="F37" s="186">
        <v>1.4862E-3</v>
      </c>
      <c r="G37" s="186">
        <v>0.38558999999999999</v>
      </c>
      <c r="H37" s="186">
        <v>2.7781E-2</v>
      </c>
      <c r="I37" s="186">
        <v>2.0027999999999999E-3</v>
      </c>
      <c r="J37" s="186">
        <v>1.5221</v>
      </c>
    </row>
    <row r="38" spans="1:10" hidden="1" outlineLevel="2">
      <c r="A38" s="185" t="s">
        <v>5</v>
      </c>
      <c r="B38" s="185" t="s">
        <v>635</v>
      </c>
      <c r="C38" s="185" t="s">
        <v>355</v>
      </c>
      <c r="D38" s="185" t="s">
        <v>2625</v>
      </c>
      <c r="E38" s="186">
        <v>24.562999999999999</v>
      </c>
      <c r="F38" s="186">
        <v>1.4025000000000001E-3</v>
      </c>
      <c r="G38" s="186">
        <v>0.35764000000000001</v>
      </c>
      <c r="H38" s="186">
        <v>1.1615E-2</v>
      </c>
      <c r="I38" s="186">
        <v>1.9288E-3</v>
      </c>
      <c r="J38" s="186">
        <v>0.69593000000000005</v>
      </c>
    </row>
    <row r="39" spans="1:10" hidden="1" outlineLevel="2">
      <c r="A39" s="185" t="s">
        <v>5</v>
      </c>
      <c r="B39" s="185" t="s">
        <v>635</v>
      </c>
      <c r="C39" s="185" t="s">
        <v>356</v>
      </c>
      <c r="D39" s="185" t="s">
        <v>2626</v>
      </c>
      <c r="E39" s="186">
        <v>54.094999999999999</v>
      </c>
      <c r="F39" s="186">
        <v>2.8010999999999999E-3</v>
      </c>
      <c r="G39" s="186">
        <v>0.79840999999999995</v>
      </c>
      <c r="H39" s="186">
        <v>3.3235000000000001E-2</v>
      </c>
      <c r="I39" s="186">
        <v>3.8159000000000001E-3</v>
      </c>
      <c r="J39" s="186">
        <v>2.2755000000000001</v>
      </c>
    </row>
    <row r="40" spans="1:10" hidden="1" outlineLevel="2">
      <c r="A40" s="185" t="s">
        <v>5</v>
      </c>
      <c r="B40" s="185" t="s">
        <v>635</v>
      </c>
      <c r="C40" s="185" t="s">
        <v>357</v>
      </c>
      <c r="D40" s="185" t="s">
        <v>2627</v>
      </c>
      <c r="E40" s="186">
        <v>22.414999999999999</v>
      </c>
      <c r="F40" s="186">
        <v>1.1776E-3</v>
      </c>
      <c r="G40" s="186">
        <v>0.30221999999999999</v>
      </c>
      <c r="H40" s="186">
        <v>1.4422000000000001E-2</v>
      </c>
      <c r="I40" s="186">
        <v>1.6045E-3</v>
      </c>
      <c r="J40" s="186">
        <v>0.86473</v>
      </c>
    </row>
    <row r="41" spans="1:10" hidden="1" outlineLevel="2">
      <c r="A41" s="185" t="s">
        <v>5</v>
      </c>
      <c r="B41" s="185" t="s">
        <v>635</v>
      </c>
      <c r="C41" s="185" t="s">
        <v>358</v>
      </c>
      <c r="D41" s="185" t="s">
        <v>2628</v>
      </c>
      <c r="E41" s="186">
        <v>1.1136999999999999</v>
      </c>
      <c r="F41" s="186">
        <v>6.1105000000000005E-5</v>
      </c>
      <c r="G41" s="186">
        <v>1.5348000000000001E-2</v>
      </c>
      <c r="H41" s="186">
        <v>1.0070000000000001E-3</v>
      </c>
      <c r="I41" s="186">
        <v>8.2662000000000002E-5</v>
      </c>
      <c r="J41" s="186">
        <v>5.1292999999999998E-2</v>
      </c>
    </row>
    <row r="42" spans="1:10" hidden="1" outlineLevel="2">
      <c r="A42" s="185" t="s">
        <v>5</v>
      </c>
      <c r="B42" s="185" t="s">
        <v>635</v>
      </c>
      <c r="C42" s="185" t="s">
        <v>359</v>
      </c>
      <c r="D42" s="185" t="s">
        <v>2629</v>
      </c>
      <c r="E42" s="186">
        <v>41.613999999999997</v>
      </c>
      <c r="F42" s="186">
        <v>2.4756999999999999E-3</v>
      </c>
      <c r="G42" s="186">
        <v>0.76837</v>
      </c>
      <c r="H42" s="186">
        <v>2.9271999999999999E-2</v>
      </c>
      <c r="I42" s="186">
        <v>3.3812999999999998E-3</v>
      </c>
      <c r="J42" s="186">
        <v>1.6276999999999999</v>
      </c>
    </row>
    <row r="43" spans="1:10" hidden="1" outlineLevel="2">
      <c r="A43" s="185" t="s">
        <v>5</v>
      </c>
      <c r="B43" s="185" t="s">
        <v>635</v>
      </c>
      <c r="C43" s="185" t="s">
        <v>360</v>
      </c>
      <c r="D43" s="185" t="s">
        <v>2630</v>
      </c>
      <c r="E43" s="186">
        <v>12.747999999999999</v>
      </c>
      <c r="F43" s="186">
        <v>8.5364999999999996E-4</v>
      </c>
      <c r="G43" s="186">
        <v>0.32750000000000001</v>
      </c>
      <c r="H43" s="186">
        <v>1.6240999999999998E-2</v>
      </c>
      <c r="I43" s="186">
        <v>1.1504E-3</v>
      </c>
      <c r="J43" s="186">
        <v>0.93557000000000001</v>
      </c>
    </row>
    <row r="44" spans="1:10" hidden="1" outlineLevel="2">
      <c r="A44" s="185" t="s">
        <v>5</v>
      </c>
      <c r="B44" s="185" t="s">
        <v>635</v>
      </c>
      <c r="C44" s="185" t="s">
        <v>361</v>
      </c>
      <c r="D44" s="185" t="s">
        <v>2631</v>
      </c>
      <c r="E44" s="186">
        <v>96.278000000000006</v>
      </c>
      <c r="F44" s="186">
        <v>5.1265E-3</v>
      </c>
      <c r="G44" s="186">
        <v>1.0829</v>
      </c>
      <c r="H44" s="186">
        <v>4.4873000000000003E-2</v>
      </c>
      <c r="I44" s="186">
        <v>7.0483999999999998E-3</v>
      </c>
      <c r="J44" s="186">
        <v>2.4994000000000001</v>
      </c>
    </row>
    <row r="45" spans="1:10" hidden="1" outlineLevel="2">
      <c r="A45" s="185" t="s">
        <v>5</v>
      </c>
      <c r="B45" s="185" t="s">
        <v>635</v>
      </c>
      <c r="C45" s="185" t="s">
        <v>362</v>
      </c>
      <c r="D45" s="185" t="s">
        <v>2632</v>
      </c>
      <c r="E45" s="186">
        <v>53.445</v>
      </c>
      <c r="F45" s="186">
        <v>2.4981999999999999E-3</v>
      </c>
      <c r="G45" s="186">
        <v>0.73602000000000001</v>
      </c>
      <c r="H45" s="186">
        <v>2.954E-2</v>
      </c>
      <c r="I45" s="186">
        <v>3.3852000000000001E-3</v>
      </c>
      <c r="J45" s="186">
        <v>2.7633000000000001</v>
      </c>
    </row>
    <row r="46" spans="1:10" hidden="1" outlineLevel="2">
      <c r="A46" s="185" t="s">
        <v>5</v>
      </c>
      <c r="B46" s="185" t="s">
        <v>635</v>
      </c>
      <c r="C46" s="185" t="s">
        <v>363</v>
      </c>
      <c r="D46" s="185" t="s">
        <v>2633</v>
      </c>
      <c r="E46" s="186">
        <v>2.0909</v>
      </c>
      <c r="F46" s="186">
        <v>2.0052000000000001E-4</v>
      </c>
      <c r="G46" s="186">
        <v>0.14169999999999999</v>
      </c>
      <c r="H46" s="186">
        <v>1.2891000000000001E-3</v>
      </c>
      <c r="I46" s="186">
        <v>2.7716999999999998E-4</v>
      </c>
      <c r="J46" s="186">
        <v>9.2988000000000001E-2</v>
      </c>
    </row>
    <row r="47" spans="1:10" hidden="1" outlineLevel="2">
      <c r="A47" s="185" t="s">
        <v>5</v>
      </c>
      <c r="B47" s="185" t="s">
        <v>635</v>
      </c>
      <c r="C47" s="185" t="s">
        <v>364</v>
      </c>
      <c r="D47" s="185" t="s">
        <v>2634</v>
      </c>
      <c r="E47" s="186">
        <v>6.1816000000000004</v>
      </c>
      <c r="F47" s="186">
        <v>3.3313E-4</v>
      </c>
      <c r="G47" s="186">
        <v>9.8385E-2</v>
      </c>
      <c r="H47" s="186">
        <v>3.7442999999999999E-3</v>
      </c>
      <c r="I47" s="186">
        <v>4.5477000000000001E-4</v>
      </c>
      <c r="J47" s="186">
        <v>0.2263</v>
      </c>
    </row>
    <row r="48" spans="1:10" hidden="1" outlineLevel="2">
      <c r="A48" s="185" t="s">
        <v>5</v>
      </c>
      <c r="B48" s="185" t="s">
        <v>635</v>
      </c>
      <c r="C48" s="185" t="s">
        <v>365</v>
      </c>
      <c r="D48" s="185" t="s">
        <v>2635</v>
      </c>
      <c r="E48" s="186">
        <v>2.2837000000000001</v>
      </c>
      <c r="F48" s="186">
        <v>3.0677999999999999E-4</v>
      </c>
      <c r="G48" s="186">
        <v>0.18962000000000001</v>
      </c>
      <c r="H48" s="186">
        <v>1.9770999999999999E-3</v>
      </c>
      <c r="I48" s="186">
        <v>4.2576000000000002E-4</v>
      </c>
      <c r="J48" s="186">
        <v>0.1072</v>
      </c>
    </row>
    <row r="49" spans="1:10" hidden="1" outlineLevel="2">
      <c r="A49" s="185" t="s">
        <v>5</v>
      </c>
      <c r="B49" s="185" t="s">
        <v>635</v>
      </c>
      <c r="C49" s="185" t="s">
        <v>366</v>
      </c>
      <c r="D49" s="185" t="s">
        <v>2636</v>
      </c>
      <c r="E49" s="186">
        <v>3.6878000000000002</v>
      </c>
      <c r="F49" s="186">
        <v>7.2093999999999999E-4</v>
      </c>
      <c r="G49" s="186">
        <v>0.31291999999999998</v>
      </c>
      <c r="H49" s="186">
        <v>4.849E-3</v>
      </c>
      <c r="I49" s="186">
        <v>1.0045E-3</v>
      </c>
      <c r="J49" s="186">
        <v>0.16761000000000001</v>
      </c>
    </row>
    <row r="50" spans="1:10" hidden="1" outlineLevel="2">
      <c r="A50" s="185" t="s">
        <v>5</v>
      </c>
      <c r="B50" s="185" t="s">
        <v>635</v>
      </c>
      <c r="C50" s="185" t="s">
        <v>367</v>
      </c>
      <c r="D50" s="185" t="s">
        <v>2637</v>
      </c>
      <c r="E50" s="186">
        <v>33.21</v>
      </c>
      <c r="F50" s="186">
        <v>1.6858999999999999E-3</v>
      </c>
      <c r="G50" s="186">
        <v>0.42631999999999998</v>
      </c>
      <c r="H50" s="186">
        <v>1.3646999999999999E-2</v>
      </c>
      <c r="I50" s="186">
        <v>2.3140000000000001E-3</v>
      </c>
      <c r="J50" s="186">
        <v>0.89448000000000005</v>
      </c>
    </row>
    <row r="51" spans="1:10" hidden="1" outlineLevel="2">
      <c r="A51" s="185" t="s">
        <v>5</v>
      </c>
      <c r="B51" s="185" t="s">
        <v>635</v>
      </c>
      <c r="C51" s="185" t="s">
        <v>368</v>
      </c>
      <c r="D51" s="185" t="s">
        <v>2638</v>
      </c>
      <c r="E51" s="186">
        <v>16.234999999999999</v>
      </c>
      <c r="F51" s="186">
        <v>1.1715E-3</v>
      </c>
      <c r="G51" s="186">
        <v>0.59935000000000005</v>
      </c>
      <c r="H51" s="186">
        <v>8.0912999999999992E-3</v>
      </c>
      <c r="I51" s="186">
        <v>1.6157000000000001E-3</v>
      </c>
      <c r="J51" s="186">
        <v>0.58299000000000001</v>
      </c>
    </row>
    <row r="52" spans="1:10" hidden="1" outlineLevel="2">
      <c r="A52" s="185" t="s">
        <v>5</v>
      </c>
      <c r="B52" s="185" t="s">
        <v>635</v>
      </c>
      <c r="C52" s="185" t="s">
        <v>369</v>
      </c>
      <c r="D52" s="185" t="s">
        <v>2639</v>
      </c>
      <c r="E52" s="186">
        <v>8.6768999999999998</v>
      </c>
      <c r="F52" s="186">
        <v>3.8807000000000002E-4</v>
      </c>
      <c r="G52" s="186">
        <v>0.1239</v>
      </c>
      <c r="H52" s="186">
        <v>3.5791999999999998E-3</v>
      </c>
      <c r="I52" s="186">
        <v>5.2890999999999995E-4</v>
      </c>
      <c r="J52" s="186">
        <v>0.39999000000000001</v>
      </c>
    </row>
    <row r="53" spans="1:10" hidden="1" outlineLevel="2">
      <c r="A53" s="185" t="s">
        <v>5</v>
      </c>
      <c r="B53" s="185" t="s">
        <v>635</v>
      </c>
      <c r="C53" s="185" t="s">
        <v>370</v>
      </c>
      <c r="D53" s="185" t="s">
        <v>2640</v>
      </c>
      <c r="E53" s="186">
        <v>2.5455000000000001</v>
      </c>
      <c r="F53" s="186">
        <v>2.7598E-4</v>
      </c>
      <c r="G53" s="186">
        <v>0.22331999999999999</v>
      </c>
      <c r="H53" s="186">
        <v>1.6914E-3</v>
      </c>
      <c r="I53" s="186">
        <v>3.8171E-4</v>
      </c>
      <c r="J53" s="186">
        <v>0.12656000000000001</v>
      </c>
    </row>
    <row r="54" spans="1:10" hidden="1" outlineLevel="2">
      <c r="A54" s="185" t="s">
        <v>5</v>
      </c>
      <c r="B54" s="185" t="s">
        <v>635</v>
      </c>
      <c r="C54" s="185" t="s">
        <v>371</v>
      </c>
      <c r="D54" s="185" t="s">
        <v>2641</v>
      </c>
      <c r="E54" s="186">
        <v>18.120999999999999</v>
      </c>
      <c r="F54" s="186">
        <v>1.2665E-3</v>
      </c>
      <c r="G54" s="186">
        <v>1.0358000000000001</v>
      </c>
      <c r="H54" s="186">
        <v>8.3616000000000003E-3</v>
      </c>
      <c r="I54" s="186">
        <v>1.7415E-3</v>
      </c>
      <c r="J54" s="186">
        <v>0.77202999999999999</v>
      </c>
    </row>
    <row r="55" spans="1:10" hidden="1" outlineLevel="2">
      <c r="A55" s="185" t="s">
        <v>5</v>
      </c>
      <c r="B55" s="185" t="s">
        <v>635</v>
      </c>
      <c r="C55" s="185" t="s">
        <v>372</v>
      </c>
      <c r="D55" s="185" t="s">
        <v>2642</v>
      </c>
      <c r="E55" s="186">
        <v>26.452999999999999</v>
      </c>
      <c r="F55" s="186">
        <v>3.9081000000000003E-3</v>
      </c>
      <c r="G55" s="186">
        <v>2.2614999999999998</v>
      </c>
      <c r="H55" s="186">
        <v>2.6197999999999999E-2</v>
      </c>
      <c r="I55" s="186">
        <v>5.4298000000000003E-3</v>
      </c>
      <c r="J55" s="186">
        <v>1.1881999999999999</v>
      </c>
    </row>
    <row r="56" spans="1:10" hidden="1" outlineLevel="2">
      <c r="A56" s="185" t="s">
        <v>5</v>
      </c>
      <c r="B56" s="185" t="s">
        <v>635</v>
      </c>
      <c r="C56" s="185" t="s">
        <v>373</v>
      </c>
      <c r="D56" s="185" t="s">
        <v>2643</v>
      </c>
      <c r="E56" s="186">
        <v>10.446</v>
      </c>
      <c r="F56" s="186">
        <v>9.6482000000000002E-4</v>
      </c>
      <c r="G56" s="186">
        <v>0.30792000000000003</v>
      </c>
      <c r="H56" s="186">
        <v>8.6862999999999992E-3</v>
      </c>
      <c r="I56" s="186">
        <v>1.3327E-3</v>
      </c>
      <c r="J56" s="186">
        <v>0.39485999999999999</v>
      </c>
    </row>
    <row r="57" spans="1:10" hidden="1" outlineLevel="2">
      <c r="A57" s="185" t="s">
        <v>5</v>
      </c>
      <c r="B57" s="185" t="s">
        <v>635</v>
      </c>
      <c r="C57" s="185" t="s">
        <v>374</v>
      </c>
      <c r="D57" s="185" t="s">
        <v>2644</v>
      </c>
      <c r="E57" s="186">
        <v>29.501000000000001</v>
      </c>
      <c r="F57" s="186">
        <v>1.7983999999999999E-3</v>
      </c>
      <c r="G57" s="186">
        <v>0.49602000000000002</v>
      </c>
      <c r="H57" s="186">
        <v>3.6469000000000001E-2</v>
      </c>
      <c r="I57" s="186">
        <v>2.4190000000000001E-3</v>
      </c>
      <c r="J57" s="186">
        <v>1.8147</v>
      </c>
    </row>
    <row r="58" spans="1:10" hidden="1" outlineLevel="2">
      <c r="A58" s="185" t="s">
        <v>5</v>
      </c>
      <c r="B58" s="185" t="s">
        <v>635</v>
      </c>
      <c r="C58" s="185" t="s">
        <v>375</v>
      </c>
      <c r="D58" s="185" t="s">
        <v>2645</v>
      </c>
      <c r="E58" s="186">
        <v>1.3106</v>
      </c>
      <c r="F58" s="186">
        <v>8.8695000000000004E-5</v>
      </c>
      <c r="G58" s="186">
        <v>6.5906999999999993E-2</v>
      </c>
      <c r="H58" s="186">
        <v>6.0090999999999996E-4</v>
      </c>
      <c r="I58" s="186">
        <v>1.2196E-4</v>
      </c>
      <c r="J58" s="186">
        <v>5.2526000000000003E-2</v>
      </c>
    </row>
    <row r="59" spans="1:10" hidden="1" outlineLevel="2">
      <c r="A59" s="185" t="s">
        <v>5</v>
      </c>
      <c r="B59" s="185" t="s">
        <v>635</v>
      </c>
      <c r="C59" s="185" t="s">
        <v>376</v>
      </c>
      <c r="D59" s="185" t="s">
        <v>2646</v>
      </c>
      <c r="E59" s="186">
        <v>1.3335999999999999</v>
      </c>
      <c r="F59" s="186">
        <v>6.4931000000000006E-5</v>
      </c>
      <c r="G59" s="186">
        <v>1.804E-2</v>
      </c>
      <c r="H59" s="186">
        <v>5.1612999999999995E-4</v>
      </c>
      <c r="I59" s="186">
        <v>8.899E-5</v>
      </c>
      <c r="J59" s="186">
        <v>4.2682999999999999E-2</v>
      </c>
    </row>
    <row r="60" spans="1:10" hidden="1" outlineLevel="2">
      <c r="A60" s="185" t="s">
        <v>5</v>
      </c>
      <c r="B60" s="185" t="s">
        <v>635</v>
      </c>
      <c r="C60" s="185" t="s">
        <v>377</v>
      </c>
      <c r="D60" s="185" t="s">
        <v>2647</v>
      </c>
      <c r="E60" s="186">
        <v>0.86475000000000002</v>
      </c>
      <c r="F60" s="186">
        <v>3.8358000000000001E-4</v>
      </c>
      <c r="G60" s="186">
        <v>7.9059000000000004E-2</v>
      </c>
      <c r="H60" s="186">
        <v>2.7384000000000002E-3</v>
      </c>
      <c r="I60" s="186">
        <v>5.3688E-4</v>
      </c>
      <c r="J60" s="186">
        <v>3.8796999999999998E-2</v>
      </c>
    </row>
    <row r="61" spans="1:10" hidden="1" outlineLevel="2">
      <c r="A61" s="185" t="s">
        <v>5</v>
      </c>
      <c r="B61" s="185" t="s">
        <v>635</v>
      </c>
      <c r="C61" s="185" t="s">
        <v>378</v>
      </c>
      <c r="D61" s="185" t="s">
        <v>2648</v>
      </c>
      <c r="E61" s="186">
        <v>920.16</v>
      </c>
      <c r="F61" s="186">
        <v>4.3041000000000003E-2</v>
      </c>
      <c r="G61" s="186">
        <v>10.821999999999999</v>
      </c>
      <c r="H61" s="186">
        <v>0.87826000000000004</v>
      </c>
      <c r="I61" s="186">
        <v>5.6264000000000002E-2</v>
      </c>
      <c r="J61" s="186">
        <v>107.97</v>
      </c>
    </row>
    <row r="62" spans="1:10" hidden="1" outlineLevel="2">
      <c r="A62" s="185" t="s">
        <v>5</v>
      </c>
      <c r="B62" s="185" t="s">
        <v>635</v>
      </c>
      <c r="C62" s="185" t="s">
        <v>379</v>
      </c>
      <c r="D62" s="185" t="s">
        <v>2649</v>
      </c>
      <c r="E62" s="186">
        <v>834.67</v>
      </c>
      <c r="F62" s="186">
        <v>5.6124E-2</v>
      </c>
      <c r="G62" s="186">
        <v>12.939</v>
      </c>
      <c r="H62" s="186">
        <v>1.4501999999999999</v>
      </c>
      <c r="I62" s="186">
        <v>7.4831999999999996E-2</v>
      </c>
      <c r="J62" s="186">
        <v>87.021000000000001</v>
      </c>
    </row>
    <row r="63" spans="1:10" hidden="1" outlineLevel="2">
      <c r="A63" s="185" t="s">
        <v>5</v>
      </c>
      <c r="B63" s="185" t="s">
        <v>635</v>
      </c>
      <c r="C63" s="185" t="s">
        <v>380</v>
      </c>
      <c r="D63" s="185" t="s">
        <v>2650</v>
      </c>
      <c r="E63" s="186">
        <v>77.207999999999998</v>
      </c>
      <c r="F63" s="186">
        <v>3.6210000000000001E-3</v>
      </c>
      <c r="G63" s="186">
        <v>0.90973999999999999</v>
      </c>
      <c r="H63" s="186">
        <v>7.4702000000000005E-2</v>
      </c>
      <c r="I63" s="186">
        <v>4.7251999999999997E-3</v>
      </c>
      <c r="J63" s="186">
        <v>9.1432000000000002</v>
      </c>
    </row>
    <row r="64" spans="1:10" hidden="1" outlineLevel="2">
      <c r="A64" s="185" t="s">
        <v>5</v>
      </c>
      <c r="B64" s="185" t="s">
        <v>635</v>
      </c>
      <c r="C64" s="185" t="s">
        <v>381</v>
      </c>
      <c r="D64" s="185" t="s">
        <v>2651</v>
      </c>
      <c r="E64" s="186">
        <v>547.11</v>
      </c>
      <c r="F64" s="186">
        <v>2.9094999999999999E-2</v>
      </c>
      <c r="G64" s="186">
        <v>6.9942000000000002</v>
      </c>
      <c r="H64" s="186">
        <v>0.64175000000000004</v>
      </c>
      <c r="I64" s="186">
        <v>3.8394999999999999E-2</v>
      </c>
      <c r="J64" s="186">
        <v>52.192</v>
      </c>
    </row>
    <row r="65" spans="1:10" hidden="1" outlineLevel="2">
      <c r="A65" s="185" t="s">
        <v>5</v>
      </c>
      <c r="B65" s="185" t="s">
        <v>635</v>
      </c>
      <c r="C65" s="185" t="s">
        <v>382</v>
      </c>
      <c r="D65" s="185" t="s">
        <v>2652</v>
      </c>
      <c r="E65" s="186">
        <v>4.4191000000000003</v>
      </c>
      <c r="F65" s="186">
        <v>2.3690000000000001E-4</v>
      </c>
      <c r="G65" s="186">
        <v>5.6822999999999999E-2</v>
      </c>
      <c r="H65" s="186">
        <v>5.2776999999999998E-3</v>
      </c>
      <c r="I65" s="186">
        <v>3.1250000000000001E-4</v>
      </c>
      <c r="J65" s="186">
        <v>0.56333</v>
      </c>
    </row>
    <row r="66" spans="1:10" hidden="1" outlineLevel="2">
      <c r="A66" s="185" t="s">
        <v>5</v>
      </c>
      <c r="B66" s="185" t="s">
        <v>635</v>
      </c>
      <c r="C66" s="185" t="s">
        <v>383</v>
      </c>
      <c r="D66" s="185" t="s">
        <v>2653</v>
      </c>
      <c r="E66" s="186">
        <v>22.774000000000001</v>
      </c>
      <c r="F66" s="186">
        <v>1.3014000000000001E-3</v>
      </c>
      <c r="G66" s="186">
        <v>0.31081999999999999</v>
      </c>
      <c r="H66" s="186">
        <v>2.3290999999999999E-2</v>
      </c>
      <c r="I66" s="186">
        <v>1.7562999999999999E-3</v>
      </c>
      <c r="J66" s="186">
        <v>1.7788999999999999</v>
      </c>
    </row>
    <row r="67" spans="1:10" hidden="1" outlineLevel="2">
      <c r="A67" s="185" t="s">
        <v>5</v>
      </c>
      <c r="B67" s="185" t="s">
        <v>635</v>
      </c>
      <c r="C67" s="185" t="s">
        <v>384</v>
      </c>
      <c r="D67" s="185" t="s">
        <v>2654</v>
      </c>
      <c r="E67" s="186">
        <v>8.4260999999999999</v>
      </c>
      <c r="F67" s="186">
        <v>4.5226000000000001E-4</v>
      </c>
      <c r="G67" s="186">
        <v>0.10845</v>
      </c>
      <c r="H67" s="186">
        <v>1.0106E-2</v>
      </c>
      <c r="I67" s="186">
        <v>5.9637000000000004E-4</v>
      </c>
      <c r="J67" s="186">
        <v>1.0082</v>
      </c>
    </row>
    <row r="68" spans="1:10" hidden="1" outlineLevel="2">
      <c r="A68" s="185" t="s">
        <v>5</v>
      </c>
      <c r="B68" s="185" t="s">
        <v>635</v>
      </c>
      <c r="C68" s="185" t="s">
        <v>385</v>
      </c>
      <c r="D68" s="185" t="s">
        <v>2655</v>
      </c>
      <c r="E68" s="186">
        <v>966.37</v>
      </c>
      <c r="F68" s="186">
        <v>5.3964999999999999E-2</v>
      </c>
      <c r="G68" s="186">
        <v>16.739999999999998</v>
      </c>
      <c r="H68" s="186">
        <v>0.44568000000000002</v>
      </c>
      <c r="I68" s="186">
        <v>7.4106000000000005E-2</v>
      </c>
      <c r="J68" s="186">
        <v>37.969000000000001</v>
      </c>
    </row>
    <row r="69" spans="1:10" hidden="1" outlineLevel="2">
      <c r="A69" s="185" t="s">
        <v>5</v>
      </c>
      <c r="B69" s="185" t="s">
        <v>635</v>
      </c>
      <c r="C69" s="185" t="s">
        <v>386</v>
      </c>
      <c r="D69" s="185" t="s">
        <v>2656</v>
      </c>
      <c r="E69" s="186">
        <v>147.59</v>
      </c>
      <c r="F69" s="186">
        <v>4.7586E-3</v>
      </c>
      <c r="G69" s="186">
        <v>1.2242</v>
      </c>
      <c r="H69" s="186">
        <v>2.8239E-2</v>
      </c>
      <c r="I69" s="186">
        <v>6.4127999999999998E-3</v>
      </c>
      <c r="J69" s="186">
        <v>10.319000000000001</v>
      </c>
    </row>
    <row r="70" spans="1:10" hidden="1" outlineLevel="2">
      <c r="A70" s="185" t="s">
        <v>5</v>
      </c>
      <c r="B70" s="185" t="s">
        <v>635</v>
      </c>
      <c r="C70" s="185" t="s">
        <v>387</v>
      </c>
      <c r="D70" s="185" t="s">
        <v>2657</v>
      </c>
      <c r="E70" s="186">
        <v>579.91</v>
      </c>
      <c r="F70" s="186">
        <v>1.8699E-2</v>
      </c>
      <c r="G70" s="186">
        <v>4.8103999999999996</v>
      </c>
      <c r="H70" s="186">
        <v>0.11096</v>
      </c>
      <c r="I70" s="186">
        <v>2.5198999999999999E-2</v>
      </c>
      <c r="J70" s="186">
        <v>22.295999999999999</v>
      </c>
    </row>
    <row r="71" spans="1:10" hidden="1" outlineLevel="2">
      <c r="A71" s="185" t="s">
        <v>5</v>
      </c>
      <c r="B71" s="185" t="s">
        <v>635</v>
      </c>
      <c r="C71" s="185" t="s">
        <v>388</v>
      </c>
      <c r="D71" s="185" t="s">
        <v>2658</v>
      </c>
      <c r="E71" s="186">
        <v>178.92</v>
      </c>
      <c r="F71" s="186">
        <v>8.4127999999999998E-3</v>
      </c>
      <c r="G71" s="186">
        <v>2.3340000000000001</v>
      </c>
      <c r="H71" s="186">
        <v>6.2722E-2</v>
      </c>
      <c r="I71" s="186">
        <v>1.1535E-2</v>
      </c>
      <c r="J71" s="186">
        <v>10.298999999999999</v>
      </c>
    </row>
    <row r="72" spans="1:10" hidden="1" outlineLevel="2">
      <c r="A72" s="185" t="s">
        <v>5</v>
      </c>
      <c r="B72" s="185" t="s">
        <v>635</v>
      </c>
      <c r="C72" s="185" t="s">
        <v>389</v>
      </c>
      <c r="D72" s="185" t="s">
        <v>2659</v>
      </c>
      <c r="E72" s="186">
        <v>128.37</v>
      </c>
      <c r="F72" s="186">
        <v>6.2008999999999996E-3</v>
      </c>
      <c r="G72" s="186">
        <v>1.5863</v>
      </c>
      <c r="H72" s="186">
        <v>4.8267999999999998E-2</v>
      </c>
      <c r="I72" s="186">
        <v>8.5045999999999993E-3</v>
      </c>
      <c r="J72" s="186">
        <v>3.7917999999999998</v>
      </c>
    </row>
    <row r="73" spans="1:10" hidden="1" outlineLevel="2">
      <c r="A73" s="185" t="s">
        <v>5</v>
      </c>
      <c r="B73" s="185" t="s">
        <v>635</v>
      </c>
      <c r="C73" s="185" t="s">
        <v>390</v>
      </c>
      <c r="D73" s="185" t="s">
        <v>2660</v>
      </c>
      <c r="E73" s="186">
        <v>166.09</v>
      </c>
      <c r="F73" s="186">
        <v>7.1776000000000001E-3</v>
      </c>
      <c r="G73" s="186">
        <v>2.1383000000000001</v>
      </c>
      <c r="H73" s="186">
        <v>5.4011000000000003E-2</v>
      </c>
      <c r="I73" s="186">
        <v>9.8186999999999997E-3</v>
      </c>
      <c r="J73" s="186">
        <v>5.8680000000000003</v>
      </c>
    </row>
    <row r="74" spans="1:10" hidden="1" outlineLevel="2">
      <c r="A74" s="185" t="s">
        <v>5</v>
      </c>
      <c r="B74" s="185" t="s">
        <v>635</v>
      </c>
      <c r="C74" s="185" t="s">
        <v>391</v>
      </c>
      <c r="D74" s="185" t="s">
        <v>2661</v>
      </c>
      <c r="E74" s="186">
        <v>67.569000000000003</v>
      </c>
      <c r="F74" s="186">
        <v>3.3606999999999999E-3</v>
      </c>
      <c r="G74" s="186">
        <v>0.82538999999999996</v>
      </c>
      <c r="H74" s="186">
        <v>7.1281999999999998E-2</v>
      </c>
      <c r="I74" s="186">
        <v>4.4162000000000003E-3</v>
      </c>
      <c r="J74" s="186">
        <v>6.3247</v>
      </c>
    </row>
    <row r="75" spans="1:10" hidden="1" outlineLevel="2">
      <c r="A75" s="185" t="s">
        <v>5</v>
      </c>
      <c r="B75" s="185" t="s">
        <v>635</v>
      </c>
      <c r="C75" s="185" t="s">
        <v>392</v>
      </c>
      <c r="D75" s="185" t="s">
        <v>2662</v>
      </c>
      <c r="E75" s="186">
        <v>2393.5</v>
      </c>
      <c r="F75" s="186">
        <v>0.11280999999999999</v>
      </c>
      <c r="G75" s="186">
        <v>31.324000000000002</v>
      </c>
      <c r="H75" s="186">
        <v>0.84092</v>
      </c>
      <c r="I75" s="186">
        <v>0.15468000000000001</v>
      </c>
      <c r="J75" s="186">
        <v>108.41</v>
      </c>
    </row>
    <row r="76" spans="1:10" hidden="1" outlineLevel="2">
      <c r="A76" s="185" t="s">
        <v>5</v>
      </c>
      <c r="B76" s="185" t="s">
        <v>635</v>
      </c>
      <c r="C76" s="185" t="s">
        <v>393</v>
      </c>
      <c r="D76" s="185" t="s">
        <v>2663</v>
      </c>
      <c r="E76" s="186">
        <v>1745.3</v>
      </c>
      <c r="F76" s="186">
        <v>8.4273000000000001E-2</v>
      </c>
      <c r="G76" s="186">
        <v>21.56</v>
      </c>
      <c r="H76" s="186">
        <v>0.65378000000000003</v>
      </c>
      <c r="I76" s="186">
        <v>0.11559</v>
      </c>
      <c r="J76" s="186">
        <v>48.408999999999999</v>
      </c>
    </row>
    <row r="77" spans="1:10" hidden="1" outlineLevel="2">
      <c r="A77" s="185" t="s">
        <v>5</v>
      </c>
      <c r="B77" s="185" t="s">
        <v>635</v>
      </c>
      <c r="C77" s="185" t="s">
        <v>394</v>
      </c>
      <c r="D77" s="185" t="s">
        <v>2664</v>
      </c>
      <c r="E77" s="186">
        <v>194.15</v>
      </c>
      <c r="F77" s="186">
        <v>1.4115000000000001E-2</v>
      </c>
      <c r="G77" s="186">
        <v>3.9138999999999999</v>
      </c>
      <c r="H77" s="186">
        <v>0.10867</v>
      </c>
      <c r="I77" s="186">
        <v>1.9497E-2</v>
      </c>
      <c r="J77" s="186">
        <v>5.5107999999999997</v>
      </c>
    </row>
    <row r="78" spans="1:10" hidden="1" outlineLevel="2">
      <c r="A78" s="185" t="s">
        <v>5</v>
      </c>
      <c r="B78" s="185" t="s">
        <v>635</v>
      </c>
      <c r="C78" s="185" t="s">
        <v>395</v>
      </c>
      <c r="D78" s="185" t="s">
        <v>2665</v>
      </c>
      <c r="E78" s="186">
        <v>4938.8</v>
      </c>
      <c r="F78" s="186">
        <v>0.27149000000000001</v>
      </c>
      <c r="G78" s="186">
        <v>64.855000000000004</v>
      </c>
      <c r="H78" s="186">
        <v>2.9565000000000001</v>
      </c>
      <c r="I78" s="186">
        <v>0.37112000000000001</v>
      </c>
      <c r="J78" s="186">
        <v>168.35</v>
      </c>
    </row>
    <row r="79" spans="1:10" hidden="1" outlineLevel="2">
      <c r="A79" s="185" t="s">
        <v>5</v>
      </c>
      <c r="B79" s="185" t="s">
        <v>635</v>
      </c>
      <c r="C79" s="185" t="s">
        <v>396</v>
      </c>
      <c r="D79" s="185" t="s">
        <v>2666</v>
      </c>
      <c r="E79" s="186">
        <v>93.444999999999993</v>
      </c>
      <c r="F79" s="186">
        <v>4.0888000000000001E-3</v>
      </c>
      <c r="G79" s="186">
        <v>1.1264000000000001</v>
      </c>
      <c r="H79" s="186">
        <v>5.9332000000000003E-2</v>
      </c>
      <c r="I79" s="186">
        <v>5.4593000000000003E-3</v>
      </c>
      <c r="J79" s="186">
        <v>6.3742000000000001</v>
      </c>
    </row>
    <row r="80" spans="1:10" hidden="1" outlineLevel="2">
      <c r="A80" s="185" t="s">
        <v>5</v>
      </c>
      <c r="B80" s="185" t="s">
        <v>635</v>
      </c>
      <c r="C80" s="185" t="s">
        <v>397</v>
      </c>
      <c r="D80" s="185" t="s">
        <v>2667</v>
      </c>
      <c r="E80" s="186">
        <v>195.12</v>
      </c>
      <c r="F80" s="186">
        <v>8.5576999999999997E-3</v>
      </c>
      <c r="G80" s="186">
        <v>2.3776000000000002</v>
      </c>
      <c r="H80" s="186">
        <v>0.12388</v>
      </c>
      <c r="I80" s="186">
        <v>1.1428000000000001E-2</v>
      </c>
      <c r="J80" s="186">
        <v>13.188000000000001</v>
      </c>
    </row>
    <row r="81" spans="1:10" hidden="1" outlineLevel="2">
      <c r="A81" s="185" t="s">
        <v>5</v>
      </c>
      <c r="B81" s="185" t="s">
        <v>635</v>
      </c>
      <c r="C81" s="185" t="s">
        <v>398</v>
      </c>
      <c r="D81" s="185" t="s">
        <v>2668</v>
      </c>
      <c r="E81" s="186">
        <v>0.22878999999999999</v>
      </c>
      <c r="F81" s="186">
        <v>1.1029000000000001E-5</v>
      </c>
      <c r="G81" s="186">
        <v>2.7593000000000001E-3</v>
      </c>
      <c r="H81" s="186">
        <v>8.8294000000000005E-5</v>
      </c>
      <c r="I81" s="186">
        <v>1.5119999999999999E-5</v>
      </c>
      <c r="J81" s="186">
        <v>6.2690000000000003E-3</v>
      </c>
    </row>
    <row r="82" spans="1:10" hidden="1" outlineLevel="2">
      <c r="A82" s="185" t="s">
        <v>5</v>
      </c>
      <c r="B82" s="185" t="s">
        <v>635</v>
      </c>
      <c r="C82" s="185" t="s">
        <v>399</v>
      </c>
      <c r="D82" s="185" t="s">
        <v>2669</v>
      </c>
      <c r="E82" s="186">
        <v>0.36564999999999998</v>
      </c>
      <c r="F82" s="186">
        <v>4.3393999999999998E-5</v>
      </c>
      <c r="G82" s="186">
        <v>1.677E-2</v>
      </c>
      <c r="H82" s="186">
        <v>3.0170000000000002E-4</v>
      </c>
      <c r="I82" s="186">
        <v>6.0251000000000003E-5</v>
      </c>
      <c r="J82" s="186">
        <v>1.2737999999999999E-2</v>
      </c>
    </row>
    <row r="83" spans="1:10" hidden="1" outlineLevel="2">
      <c r="A83" s="185" t="s">
        <v>5</v>
      </c>
      <c r="B83" s="185" t="s">
        <v>635</v>
      </c>
      <c r="C83" s="185" t="s">
        <v>400</v>
      </c>
      <c r="D83" s="185" t="s">
        <v>2670</v>
      </c>
      <c r="E83" s="186">
        <v>2.7482000000000001E-3</v>
      </c>
      <c r="F83" s="186">
        <v>2.7500000000000001E-7</v>
      </c>
      <c r="G83" s="186">
        <v>2.3545E-4</v>
      </c>
      <c r="H83" s="186">
        <v>1.6288E-6</v>
      </c>
      <c r="I83" s="186">
        <v>3.7982000000000002E-7</v>
      </c>
      <c r="J83" s="186">
        <v>1.6163000000000001E-4</v>
      </c>
    </row>
    <row r="84" spans="1:10" hidden="1" outlineLevel="2">
      <c r="A84" s="185" t="s">
        <v>5</v>
      </c>
      <c r="B84" s="185" t="s">
        <v>635</v>
      </c>
      <c r="C84" s="185" t="s">
        <v>401</v>
      </c>
      <c r="D84" s="185" t="s">
        <v>2671</v>
      </c>
      <c r="E84" s="186">
        <v>0.29679</v>
      </c>
      <c r="F84" s="186">
        <v>2.9685000000000001E-5</v>
      </c>
      <c r="G84" s="186">
        <v>2.5425E-2</v>
      </c>
      <c r="H84" s="186">
        <v>1.7583E-4</v>
      </c>
      <c r="I84" s="186">
        <v>4.1E-5</v>
      </c>
      <c r="J84" s="186">
        <v>2.0253E-2</v>
      </c>
    </row>
    <row r="85" spans="1:10" hidden="1" outlineLevel="2">
      <c r="A85" s="185" t="s">
        <v>5</v>
      </c>
      <c r="B85" s="185" t="s">
        <v>635</v>
      </c>
      <c r="C85" s="185" t="s">
        <v>402</v>
      </c>
      <c r="D85" s="185" t="s">
        <v>2672</v>
      </c>
      <c r="E85" s="186">
        <v>0.19949</v>
      </c>
      <c r="F85" s="186">
        <v>9.2042999999999993E-6</v>
      </c>
      <c r="G85" s="186">
        <v>2.5831999999999999E-3</v>
      </c>
      <c r="H85" s="186">
        <v>7.0265000000000006E-5</v>
      </c>
      <c r="I85" s="186">
        <v>1.2611E-5</v>
      </c>
      <c r="J85" s="186">
        <v>6.2614999999999997E-3</v>
      </c>
    </row>
    <row r="86" spans="1:10" hidden="1" outlineLevel="2">
      <c r="A86" s="185" t="s">
        <v>5</v>
      </c>
      <c r="B86" s="185" t="s">
        <v>635</v>
      </c>
      <c r="C86" s="185" t="s">
        <v>403</v>
      </c>
      <c r="D86" s="185" t="s">
        <v>2673</v>
      </c>
      <c r="E86" s="186">
        <v>1.881</v>
      </c>
      <c r="F86" s="186">
        <v>1.0111E-4</v>
      </c>
      <c r="G86" s="186">
        <v>4.4116000000000002E-2</v>
      </c>
      <c r="H86" s="186">
        <v>1.1117E-3</v>
      </c>
      <c r="I86" s="186">
        <v>1.3751E-4</v>
      </c>
      <c r="J86" s="186">
        <v>9.665E-2</v>
      </c>
    </row>
    <row r="87" spans="1:10" hidden="1" outlineLevel="2">
      <c r="A87" s="185" t="s">
        <v>5</v>
      </c>
      <c r="B87" s="185" t="s">
        <v>635</v>
      </c>
      <c r="C87" s="185" t="s">
        <v>404</v>
      </c>
      <c r="D87" s="185" t="s">
        <v>2674</v>
      </c>
      <c r="E87" s="186">
        <v>6.2553999999999998</v>
      </c>
      <c r="F87" s="186">
        <v>2.2028999999999999E-4</v>
      </c>
      <c r="G87" s="186">
        <v>5.8812000000000003E-2</v>
      </c>
      <c r="H87" s="186">
        <v>1.4234E-3</v>
      </c>
      <c r="I87" s="186">
        <v>2.9894999999999998E-4</v>
      </c>
      <c r="J87" s="186">
        <v>0.24651999999999999</v>
      </c>
    </row>
    <row r="88" spans="1:10" hidden="1" outlineLevel="2">
      <c r="A88" s="185" t="s">
        <v>5</v>
      </c>
      <c r="B88" s="185" t="s">
        <v>635</v>
      </c>
      <c r="C88" s="185" t="s">
        <v>405</v>
      </c>
      <c r="D88" s="185" t="s">
        <v>2675</v>
      </c>
      <c r="E88" s="186">
        <v>0.47098000000000001</v>
      </c>
      <c r="F88" s="186">
        <v>4.7107000000000001E-5</v>
      </c>
      <c r="G88" s="186">
        <v>4.0347000000000001E-2</v>
      </c>
      <c r="H88" s="186">
        <v>2.7902E-4</v>
      </c>
      <c r="I88" s="186">
        <v>6.5062999999999997E-5</v>
      </c>
      <c r="J88" s="186">
        <v>2.8622000000000002E-2</v>
      </c>
    </row>
    <row r="89" spans="1:10" hidden="1" outlineLevel="2">
      <c r="A89" s="185" t="s">
        <v>5</v>
      </c>
      <c r="B89" s="185" t="s">
        <v>635</v>
      </c>
      <c r="C89" s="185" t="s">
        <v>406</v>
      </c>
      <c r="D89" s="185" t="s">
        <v>2676</v>
      </c>
      <c r="E89" s="186">
        <v>0.89224999999999999</v>
      </c>
      <c r="F89" s="186">
        <v>6.8114000000000005E-5</v>
      </c>
      <c r="G89" s="186">
        <v>4.8404000000000003E-2</v>
      </c>
      <c r="H89" s="186">
        <v>4.4253000000000001E-4</v>
      </c>
      <c r="I89" s="186">
        <v>9.3844000000000005E-5</v>
      </c>
      <c r="J89" s="186">
        <v>4.0204999999999998E-2</v>
      </c>
    </row>
    <row r="90" spans="1:10" hidden="1" outlineLevel="2">
      <c r="A90" s="185" t="s">
        <v>5</v>
      </c>
      <c r="B90" s="185" t="s">
        <v>635</v>
      </c>
      <c r="C90" s="185" t="s">
        <v>407</v>
      </c>
      <c r="D90" s="185" t="s">
        <v>2677</v>
      </c>
      <c r="E90" s="186">
        <v>0.31988</v>
      </c>
      <c r="F90" s="186">
        <v>7.4177000000000005E-5</v>
      </c>
      <c r="G90" s="186">
        <v>2.2151000000000001E-2</v>
      </c>
      <c r="H90" s="186">
        <v>5.6811000000000003E-4</v>
      </c>
      <c r="I90" s="186">
        <v>1.0339E-4</v>
      </c>
      <c r="J90" s="186">
        <v>1.5682999999999999E-2</v>
      </c>
    </row>
    <row r="91" spans="1:10" hidden="1" outlineLevel="2">
      <c r="A91" s="185" t="s">
        <v>5</v>
      </c>
      <c r="B91" s="185" t="s">
        <v>635</v>
      </c>
      <c r="C91" s="185" t="s">
        <v>408</v>
      </c>
      <c r="D91" s="185" t="s">
        <v>2678</v>
      </c>
      <c r="E91" s="186">
        <v>1977.5</v>
      </c>
      <c r="F91" s="186">
        <v>9.4837000000000005E-2</v>
      </c>
      <c r="G91" s="186">
        <v>28.081</v>
      </c>
      <c r="H91" s="186">
        <v>0.88168000000000002</v>
      </c>
      <c r="I91" s="186">
        <v>0.12959000000000001</v>
      </c>
      <c r="J91" s="186">
        <v>86.049000000000007</v>
      </c>
    </row>
    <row r="92" spans="1:10" hidden="1" outlineLevel="2">
      <c r="A92" s="185" t="s">
        <v>5</v>
      </c>
      <c r="B92" s="185" t="s">
        <v>635</v>
      </c>
      <c r="C92" s="185" t="s">
        <v>409</v>
      </c>
      <c r="D92" s="185" t="s">
        <v>2679</v>
      </c>
      <c r="E92" s="186">
        <v>388.4</v>
      </c>
      <c r="F92" s="186">
        <v>2.3604E-2</v>
      </c>
      <c r="G92" s="186">
        <v>7.2877000000000001</v>
      </c>
      <c r="H92" s="186">
        <v>0.36434</v>
      </c>
      <c r="I92" s="186">
        <v>3.2028000000000001E-2</v>
      </c>
      <c r="J92" s="186">
        <v>23.670999999999999</v>
      </c>
    </row>
    <row r="93" spans="1:10" hidden="1" outlineLevel="2">
      <c r="A93" s="185" t="s">
        <v>5</v>
      </c>
      <c r="B93" s="185" t="s">
        <v>635</v>
      </c>
      <c r="C93" s="185" t="s">
        <v>410</v>
      </c>
      <c r="D93" s="185" t="s">
        <v>2680</v>
      </c>
      <c r="E93" s="186">
        <v>187.55</v>
      </c>
      <c r="F93" s="186">
        <v>1.2573000000000001E-2</v>
      </c>
      <c r="G93" s="186">
        <v>4.1471</v>
      </c>
      <c r="H93" s="186">
        <v>0.16206999999999999</v>
      </c>
      <c r="I93" s="186">
        <v>1.7169E-2</v>
      </c>
      <c r="J93" s="186">
        <v>9.7027999999999999</v>
      </c>
    </row>
    <row r="94" spans="1:10" hidden="1" outlineLevel="2">
      <c r="A94" s="185" t="s">
        <v>5</v>
      </c>
      <c r="B94" s="185" t="s">
        <v>635</v>
      </c>
      <c r="C94" s="185" t="s">
        <v>411</v>
      </c>
      <c r="D94" s="185" t="s">
        <v>2681</v>
      </c>
      <c r="E94" s="186">
        <v>493.52</v>
      </c>
      <c r="F94" s="186">
        <v>2.6917E-2</v>
      </c>
      <c r="G94" s="186">
        <v>8.0145</v>
      </c>
      <c r="H94" s="186">
        <v>0.22550000000000001</v>
      </c>
      <c r="I94" s="186">
        <v>3.6956999999999997E-2</v>
      </c>
      <c r="J94" s="186">
        <v>16.398</v>
      </c>
    </row>
    <row r="95" spans="1:10" hidden="1" outlineLevel="2">
      <c r="A95" s="185" t="s">
        <v>5</v>
      </c>
      <c r="B95" s="185" t="s">
        <v>635</v>
      </c>
      <c r="C95" s="185" t="s">
        <v>412</v>
      </c>
      <c r="D95" s="185" t="s">
        <v>2682</v>
      </c>
      <c r="E95" s="186">
        <v>773.96</v>
      </c>
      <c r="F95" s="186">
        <v>4.2276000000000001E-2</v>
      </c>
      <c r="G95" s="186">
        <v>11.528</v>
      </c>
      <c r="H95" s="186">
        <v>0.62060999999999999</v>
      </c>
      <c r="I95" s="186">
        <v>5.7348000000000003E-2</v>
      </c>
      <c r="J95" s="186">
        <v>42.970999999999997</v>
      </c>
    </row>
    <row r="96" spans="1:10" hidden="1" outlineLevel="2">
      <c r="A96" s="185" t="s">
        <v>5</v>
      </c>
      <c r="B96" s="185" t="s">
        <v>635</v>
      </c>
      <c r="C96" s="185" t="s">
        <v>413</v>
      </c>
      <c r="D96" s="185" t="s">
        <v>2683</v>
      </c>
      <c r="E96" s="186">
        <v>38.094999999999999</v>
      </c>
      <c r="F96" s="186">
        <v>1.9867000000000001E-3</v>
      </c>
      <c r="G96" s="186">
        <v>0.52342</v>
      </c>
      <c r="H96" s="186">
        <v>2.2256000000000001E-2</v>
      </c>
      <c r="I96" s="186">
        <v>2.7117E-3</v>
      </c>
      <c r="J96" s="186">
        <v>1.4841</v>
      </c>
    </row>
    <row r="97" spans="1:10" hidden="1" outlineLevel="2">
      <c r="A97" s="185" t="s">
        <v>5</v>
      </c>
      <c r="B97" s="185" t="s">
        <v>635</v>
      </c>
      <c r="C97" s="185" t="s">
        <v>414</v>
      </c>
      <c r="D97" s="185" t="s">
        <v>2684</v>
      </c>
      <c r="E97" s="186">
        <v>12.92</v>
      </c>
      <c r="F97" s="186">
        <v>5.5436000000000005E-4</v>
      </c>
      <c r="G97" s="186">
        <v>0.17723</v>
      </c>
      <c r="H97" s="186">
        <v>4.1476000000000004E-3</v>
      </c>
      <c r="I97" s="186">
        <v>7.5812000000000004E-4</v>
      </c>
      <c r="J97" s="186">
        <v>0.49340000000000001</v>
      </c>
    </row>
    <row r="98" spans="1:10" hidden="1" outlineLevel="2">
      <c r="A98" s="185" t="s">
        <v>5</v>
      </c>
      <c r="B98" s="185" t="s">
        <v>635</v>
      </c>
      <c r="C98" s="185" t="s">
        <v>415</v>
      </c>
      <c r="D98" s="185" t="s">
        <v>2685</v>
      </c>
      <c r="E98" s="186">
        <v>0.10721</v>
      </c>
      <c r="F98" s="186">
        <v>6.3756000000000004E-6</v>
      </c>
      <c r="G98" s="186">
        <v>1.6134000000000001E-3</v>
      </c>
      <c r="H98" s="186">
        <v>1.3934E-4</v>
      </c>
      <c r="I98" s="186">
        <v>8.5481000000000004E-6</v>
      </c>
      <c r="J98" s="186">
        <v>6.6481999999999999E-3</v>
      </c>
    </row>
    <row r="99" spans="1:10" hidden="1" outlineLevel="2">
      <c r="A99" s="185" t="s">
        <v>5</v>
      </c>
      <c r="B99" s="185" t="s">
        <v>635</v>
      </c>
      <c r="C99" s="185" t="s">
        <v>416</v>
      </c>
      <c r="D99" s="185" t="s">
        <v>2686</v>
      </c>
      <c r="E99" s="186">
        <v>2.1033323999999998</v>
      </c>
      <c r="F99" s="186">
        <v>2.5020045E-4</v>
      </c>
      <c r="G99" s="186">
        <v>8.5542930000000003E-2</v>
      </c>
      <c r="H99" s="186">
        <v>2.6055225E-3</v>
      </c>
      <c r="I99" s="186">
        <v>3.4544978999999999E-4</v>
      </c>
      <c r="J99" s="186">
        <v>0.10380555</v>
      </c>
    </row>
    <row r="100" spans="1:10" hidden="1" outlineLevel="2">
      <c r="A100" s="185" t="s">
        <v>5</v>
      </c>
      <c r="B100" s="185" t="s">
        <v>635</v>
      </c>
      <c r="C100" s="185" t="s">
        <v>526</v>
      </c>
      <c r="D100" s="185" t="s">
        <v>2687</v>
      </c>
      <c r="E100" s="186">
        <v>0</v>
      </c>
      <c r="F100" s="186">
        <v>0</v>
      </c>
      <c r="G100" s="186">
        <v>0</v>
      </c>
      <c r="H100" s="186">
        <v>0</v>
      </c>
      <c r="I100" s="186">
        <v>0</v>
      </c>
      <c r="J100" s="186">
        <v>0</v>
      </c>
    </row>
    <row r="101" spans="1:10" hidden="1" outlineLevel="2">
      <c r="A101" s="185" t="s">
        <v>5</v>
      </c>
      <c r="B101" s="185" t="s">
        <v>635</v>
      </c>
      <c r="C101" s="185" t="s">
        <v>417</v>
      </c>
      <c r="D101" s="185" t="s">
        <v>2688</v>
      </c>
      <c r="E101" s="186">
        <v>0.89344999999999997</v>
      </c>
      <c r="F101" s="186">
        <v>0</v>
      </c>
      <c r="G101" s="186">
        <v>0.19631000000000001</v>
      </c>
      <c r="H101" s="186">
        <v>1.2852E-3</v>
      </c>
      <c r="I101" s="186">
        <v>2.7922E-4</v>
      </c>
      <c r="J101" s="186">
        <v>5.4036000000000001E-2</v>
      </c>
    </row>
    <row r="102" spans="1:10" hidden="1" outlineLevel="2">
      <c r="A102" s="185" t="s">
        <v>5</v>
      </c>
      <c r="B102" s="185" t="s">
        <v>635</v>
      </c>
      <c r="C102" s="185" t="s">
        <v>418</v>
      </c>
      <c r="D102" s="185" t="s">
        <v>2689</v>
      </c>
      <c r="E102" s="186">
        <v>0.49926999999999999</v>
      </c>
      <c r="F102" s="186">
        <v>0</v>
      </c>
      <c r="G102" s="186">
        <v>8.4357000000000001E-2</v>
      </c>
      <c r="H102" s="186">
        <v>1.1213E-3</v>
      </c>
      <c r="I102" s="186">
        <v>2.2075999999999999E-4</v>
      </c>
      <c r="J102" s="186">
        <v>2.3245999999999999E-2</v>
      </c>
    </row>
    <row r="103" spans="1:10" hidden="1" outlineLevel="2">
      <c r="A103" s="185" t="s">
        <v>5</v>
      </c>
      <c r="B103" s="185" t="s">
        <v>635</v>
      </c>
      <c r="C103" s="185" t="s">
        <v>419</v>
      </c>
      <c r="D103" s="185" t="s">
        <v>2690</v>
      </c>
      <c r="E103" s="186">
        <v>0.59677000000000002</v>
      </c>
      <c r="F103" s="186">
        <v>0</v>
      </c>
      <c r="G103" s="186">
        <v>8.1147999999999998E-2</v>
      </c>
      <c r="H103" s="186">
        <v>1.9331999999999999E-3</v>
      </c>
      <c r="I103" s="186">
        <v>3.6351999999999999E-4</v>
      </c>
      <c r="J103" s="186">
        <v>2.1252E-2</v>
      </c>
    </row>
    <row r="104" spans="1:10" hidden="1" outlineLevel="2">
      <c r="A104" s="185" t="s">
        <v>5</v>
      </c>
      <c r="B104" s="185" t="s">
        <v>635</v>
      </c>
      <c r="C104" s="185" t="s">
        <v>420</v>
      </c>
      <c r="D104" s="185" t="s">
        <v>2691</v>
      </c>
      <c r="E104" s="186">
        <v>0.17607999999999999</v>
      </c>
      <c r="F104" s="186">
        <v>0</v>
      </c>
      <c r="G104" s="186">
        <v>3.4993000000000003E-2</v>
      </c>
      <c r="H104" s="186">
        <v>2.9441E-4</v>
      </c>
      <c r="I104" s="186">
        <v>6.1441999999999999E-5</v>
      </c>
      <c r="J104" s="186">
        <v>9.7064000000000004E-3</v>
      </c>
    </row>
    <row r="105" spans="1:10" hidden="1" outlineLevel="2">
      <c r="A105" s="185" t="s">
        <v>5</v>
      </c>
      <c r="B105" s="185" t="s">
        <v>635</v>
      </c>
      <c r="C105" s="185" t="s">
        <v>421</v>
      </c>
      <c r="D105" s="185" t="s">
        <v>2692</v>
      </c>
      <c r="E105" s="186">
        <v>8.1168000000000004E-2</v>
      </c>
      <c r="F105" s="186">
        <v>0</v>
      </c>
      <c r="G105" s="186">
        <v>1.2885000000000001E-2</v>
      </c>
      <c r="H105" s="186">
        <v>1.9625E-4</v>
      </c>
      <c r="I105" s="186">
        <v>3.8099000000000002E-5</v>
      </c>
      <c r="J105" s="186">
        <v>3.5260999999999999E-3</v>
      </c>
    </row>
    <row r="106" spans="1:10" hidden="1" outlineLevel="2">
      <c r="A106" s="185" t="s">
        <v>5</v>
      </c>
      <c r="B106" s="185" t="s">
        <v>635</v>
      </c>
      <c r="C106" s="185" t="s">
        <v>422</v>
      </c>
      <c r="D106" s="185" t="s">
        <v>2693</v>
      </c>
      <c r="E106" s="186">
        <v>1.5988</v>
      </c>
      <c r="F106" s="186">
        <v>0</v>
      </c>
      <c r="G106" s="186">
        <v>0.27342</v>
      </c>
      <c r="H106" s="186">
        <v>3.4462E-3</v>
      </c>
      <c r="I106" s="186">
        <v>6.8168999999999999E-4</v>
      </c>
      <c r="J106" s="186">
        <v>7.5713000000000003E-2</v>
      </c>
    </row>
    <row r="107" spans="1:10" hidden="1" outlineLevel="2">
      <c r="A107" s="185" t="s">
        <v>5</v>
      </c>
      <c r="B107" s="185" t="s">
        <v>635</v>
      </c>
      <c r="C107" s="185" t="s">
        <v>423</v>
      </c>
      <c r="D107" s="185" t="s">
        <v>2694</v>
      </c>
      <c r="E107" s="186">
        <v>0.75368000000000002</v>
      </c>
      <c r="F107" s="186">
        <v>0</v>
      </c>
      <c r="G107" s="186">
        <v>0.16400000000000001</v>
      </c>
      <c r="H107" s="186">
        <v>1.1211999999999999E-3</v>
      </c>
      <c r="I107" s="186">
        <v>2.4300999999999999E-4</v>
      </c>
      <c r="J107" s="186">
        <v>4.4951999999999999E-2</v>
      </c>
    </row>
    <row r="108" spans="1:10" hidden="1" outlineLevel="2">
      <c r="A108" s="185" t="s">
        <v>5</v>
      </c>
      <c r="B108" s="185" t="s">
        <v>635</v>
      </c>
      <c r="C108" s="185" t="s">
        <v>424</v>
      </c>
      <c r="D108" s="185" t="s">
        <v>2695</v>
      </c>
      <c r="E108" s="186">
        <v>0.69284999999999997</v>
      </c>
      <c r="F108" s="186">
        <v>0</v>
      </c>
      <c r="G108" s="186">
        <v>9.3179999999999999E-2</v>
      </c>
      <c r="H108" s="186">
        <v>3.3316999999999999E-3</v>
      </c>
      <c r="I108" s="186">
        <v>6.1251000000000003E-4</v>
      </c>
      <c r="J108" s="186">
        <v>2.1891000000000001E-2</v>
      </c>
    </row>
    <row r="109" spans="1:10" hidden="1" outlineLevel="2">
      <c r="A109" s="185" t="s">
        <v>5</v>
      </c>
      <c r="B109" s="185" t="s">
        <v>635</v>
      </c>
      <c r="C109" s="185" t="s">
        <v>425</v>
      </c>
      <c r="D109" s="185" t="s">
        <v>2696</v>
      </c>
      <c r="E109" s="186">
        <v>0.71884000000000003</v>
      </c>
      <c r="F109" s="186">
        <v>0</v>
      </c>
      <c r="G109" s="186">
        <v>0.14238000000000001</v>
      </c>
      <c r="H109" s="186">
        <v>1.2048E-3</v>
      </c>
      <c r="I109" s="186">
        <v>2.5112000000000002E-4</v>
      </c>
      <c r="J109" s="186">
        <v>3.9544999999999997E-2</v>
      </c>
    </row>
    <row r="110" spans="1:10" hidden="1" outlineLevel="2">
      <c r="A110" s="185" t="s">
        <v>5</v>
      </c>
      <c r="B110" s="185" t="s">
        <v>635</v>
      </c>
      <c r="C110" s="185" t="s">
        <v>426</v>
      </c>
      <c r="D110" s="185" t="s">
        <v>2697</v>
      </c>
      <c r="E110" s="186">
        <v>0.11438</v>
      </c>
      <c r="F110" s="186">
        <v>0</v>
      </c>
      <c r="G110" s="186">
        <v>2.2342999999999998E-2</v>
      </c>
      <c r="H110" s="186">
        <v>1.9505999999999999E-4</v>
      </c>
      <c r="I110" s="186">
        <v>4.0465E-5</v>
      </c>
      <c r="J110" s="186">
        <v>6.2125000000000001E-3</v>
      </c>
    </row>
    <row r="111" spans="1:10" hidden="1" outlineLevel="2">
      <c r="A111" s="185" t="s">
        <v>5</v>
      </c>
      <c r="B111" s="185" t="s">
        <v>635</v>
      </c>
      <c r="C111" s="185" t="s">
        <v>427</v>
      </c>
      <c r="D111" s="185" t="s">
        <v>2698</v>
      </c>
      <c r="E111" s="186">
        <v>1.1227</v>
      </c>
      <c r="F111" s="186">
        <v>0</v>
      </c>
      <c r="G111" s="186">
        <v>0.19914000000000001</v>
      </c>
      <c r="H111" s="186">
        <v>2.1882E-3</v>
      </c>
      <c r="I111" s="186">
        <v>4.3961E-4</v>
      </c>
      <c r="J111" s="186">
        <v>5.5530999999999997E-2</v>
      </c>
    </row>
    <row r="112" spans="1:10" hidden="1" outlineLevel="2">
      <c r="A112" s="185" t="s">
        <v>5</v>
      </c>
      <c r="B112" s="185" t="s">
        <v>635</v>
      </c>
      <c r="C112" s="185" t="s">
        <v>428</v>
      </c>
      <c r="D112" s="185" t="s">
        <v>2699</v>
      </c>
      <c r="E112" s="186">
        <v>2.2826</v>
      </c>
      <c r="F112" s="186">
        <v>0</v>
      </c>
      <c r="G112" s="186">
        <v>0.33141999999999999</v>
      </c>
      <c r="H112" s="186">
        <v>5.4878000000000001E-3</v>
      </c>
      <c r="I112" s="186">
        <v>1.0559E-3</v>
      </c>
      <c r="J112" s="186">
        <v>9.1641E-2</v>
      </c>
    </row>
    <row r="113" spans="1:10" hidden="1" outlineLevel="2">
      <c r="A113" s="185" t="s">
        <v>5</v>
      </c>
      <c r="B113" s="185" t="s">
        <v>635</v>
      </c>
      <c r="C113" s="185" t="s">
        <v>429</v>
      </c>
      <c r="D113" s="185" t="s">
        <v>2700</v>
      </c>
      <c r="E113" s="186">
        <v>0.1993</v>
      </c>
      <c r="F113" s="186">
        <v>0</v>
      </c>
      <c r="G113" s="186">
        <v>2.5596000000000001E-2</v>
      </c>
      <c r="H113" s="186">
        <v>5.7863999999999995E-4</v>
      </c>
      <c r="I113" s="186">
        <v>1.0888E-4</v>
      </c>
      <c r="J113" s="186">
        <v>6.8697999999999997E-3</v>
      </c>
    </row>
    <row r="114" spans="1:10" hidden="1" outlineLevel="2">
      <c r="A114" s="185" t="s">
        <v>5</v>
      </c>
      <c r="B114" s="185" t="s">
        <v>635</v>
      </c>
      <c r="C114" s="185" t="s">
        <v>430</v>
      </c>
      <c r="D114" s="185" t="s">
        <v>2701</v>
      </c>
      <c r="E114" s="186">
        <v>2.4925999999999999</v>
      </c>
      <c r="F114" s="186">
        <v>0</v>
      </c>
      <c r="G114" s="186">
        <v>0.47304000000000002</v>
      </c>
      <c r="H114" s="186">
        <v>4.4770000000000001E-3</v>
      </c>
      <c r="I114" s="186">
        <v>9.1799999999999998E-4</v>
      </c>
      <c r="J114" s="186">
        <v>0.13105</v>
      </c>
    </row>
    <row r="115" spans="1:10" hidden="1" outlineLevel="2">
      <c r="A115" s="185" t="s">
        <v>5</v>
      </c>
      <c r="B115" s="185" t="s">
        <v>635</v>
      </c>
      <c r="C115" s="185" t="s">
        <v>431</v>
      </c>
      <c r="D115" s="185" t="s">
        <v>2702</v>
      </c>
      <c r="E115" s="186">
        <v>1.1114999999999999</v>
      </c>
      <c r="F115" s="186">
        <v>0</v>
      </c>
      <c r="G115" s="186">
        <v>0.22553999999999999</v>
      </c>
      <c r="H115" s="186">
        <v>1.8066E-3</v>
      </c>
      <c r="I115" s="186">
        <v>3.8013000000000001E-4</v>
      </c>
      <c r="J115" s="186">
        <v>6.2466000000000001E-2</v>
      </c>
    </row>
    <row r="116" spans="1:10" hidden="1" outlineLevel="2">
      <c r="A116" s="185" t="s">
        <v>5</v>
      </c>
      <c r="B116" s="185" t="s">
        <v>635</v>
      </c>
      <c r="C116" s="185" t="s">
        <v>432</v>
      </c>
      <c r="D116" s="185" t="s">
        <v>2703</v>
      </c>
      <c r="E116" s="186">
        <v>9.1153999999999993</v>
      </c>
      <c r="F116" s="186">
        <v>0</v>
      </c>
      <c r="G116" s="186">
        <v>1.8083</v>
      </c>
      <c r="H116" s="186">
        <v>1.5559999999999999E-2</v>
      </c>
      <c r="I116" s="186">
        <v>3.2437999999999998E-3</v>
      </c>
      <c r="J116" s="186">
        <v>0.49945000000000001</v>
      </c>
    </row>
    <row r="117" spans="1:10" hidden="1" outlineLevel="2">
      <c r="A117" s="185" t="s">
        <v>5</v>
      </c>
      <c r="B117" s="185" t="s">
        <v>635</v>
      </c>
      <c r="C117" s="185" t="s">
        <v>433</v>
      </c>
      <c r="D117" s="185" t="s">
        <v>2704</v>
      </c>
      <c r="E117" s="186">
        <v>613.80999999999995</v>
      </c>
      <c r="F117" s="186">
        <v>0</v>
      </c>
      <c r="G117" s="186">
        <v>89.2</v>
      </c>
      <c r="H117" s="186">
        <v>1.4806999999999999</v>
      </c>
      <c r="I117" s="186">
        <v>0.28542000000000001</v>
      </c>
      <c r="J117" s="186">
        <v>24.625</v>
      </c>
    </row>
    <row r="118" spans="1:10" hidden="1" outlineLevel="2">
      <c r="A118" s="185" t="s">
        <v>5</v>
      </c>
      <c r="B118" s="185" t="s">
        <v>635</v>
      </c>
      <c r="C118" s="185" t="s">
        <v>434</v>
      </c>
      <c r="D118" s="185" t="s">
        <v>2705</v>
      </c>
      <c r="E118" s="186">
        <v>3.0264000000000002</v>
      </c>
      <c r="F118" s="186">
        <v>0</v>
      </c>
      <c r="G118" s="186">
        <v>0.43347000000000002</v>
      </c>
      <c r="H118" s="186">
        <v>1.1372E-2</v>
      </c>
      <c r="I118" s="186">
        <v>2.1278E-3</v>
      </c>
      <c r="J118" s="186">
        <v>0.10994</v>
      </c>
    </row>
    <row r="119" spans="1:10" hidden="1" outlineLevel="2">
      <c r="A119" s="185" t="s">
        <v>5</v>
      </c>
      <c r="B119" s="185" t="s">
        <v>635</v>
      </c>
      <c r="C119" s="185" t="s">
        <v>435</v>
      </c>
      <c r="D119" s="185" t="s">
        <v>2706</v>
      </c>
      <c r="E119" s="186">
        <v>1.2097</v>
      </c>
      <c r="F119" s="186">
        <v>0</v>
      </c>
      <c r="G119" s="186">
        <v>0.16306999999999999</v>
      </c>
      <c r="H119" s="186">
        <v>3.4922E-3</v>
      </c>
      <c r="I119" s="186">
        <v>6.6149999999999998E-4</v>
      </c>
      <c r="J119" s="186">
        <v>4.3697E-2</v>
      </c>
    </row>
    <row r="120" spans="1:10" hidden="1" outlineLevel="2">
      <c r="A120" s="185" t="s">
        <v>5</v>
      </c>
      <c r="B120" s="185" t="s">
        <v>635</v>
      </c>
      <c r="C120" s="185" t="s">
        <v>436</v>
      </c>
      <c r="D120" s="185" t="s">
        <v>2707</v>
      </c>
      <c r="E120" s="186">
        <v>0.48493000000000003</v>
      </c>
      <c r="F120" s="186">
        <v>0</v>
      </c>
      <c r="G120" s="186">
        <v>9.4390000000000002E-2</v>
      </c>
      <c r="H120" s="186">
        <v>8.4011999999999997E-4</v>
      </c>
      <c r="I120" s="186">
        <v>1.7421E-4</v>
      </c>
      <c r="J120" s="186">
        <v>2.6193000000000001E-2</v>
      </c>
    </row>
    <row r="121" spans="1:10" hidden="1" outlineLevel="2">
      <c r="A121" s="185" t="s">
        <v>5</v>
      </c>
      <c r="B121" s="185" t="s">
        <v>635</v>
      </c>
      <c r="C121" s="185" t="s">
        <v>437</v>
      </c>
      <c r="D121" s="185" t="s">
        <v>2708</v>
      </c>
      <c r="E121" s="186">
        <v>1.1657</v>
      </c>
      <c r="F121" s="186">
        <v>0</v>
      </c>
      <c r="G121" s="186">
        <v>0.15915000000000001</v>
      </c>
      <c r="H121" s="186">
        <v>6.9651000000000001E-3</v>
      </c>
      <c r="I121" s="186">
        <v>1.2815000000000001E-3</v>
      </c>
      <c r="J121" s="186">
        <v>3.3959999999999997E-2</v>
      </c>
    </row>
    <row r="122" spans="1:10" hidden="1" outlineLevel="2">
      <c r="A122" s="185" t="s">
        <v>5</v>
      </c>
      <c r="B122" s="185" t="s">
        <v>635</v>
      </c>
      <c r="C122" s="185" t="s">
        <v>438</v>
      </c>
      <c r="D122" s="185" t="s">
        <v>2709</v>
      </c>
      <c r="E122" s="186">
        <v>13.629</v>
      </c>
      <c r="F122" s="186">
        <v>0</v>
      </c>
      <c r="G122" s="186">
        <v>1.8567</v>
      </c>
      <c r="H122" s="186">
        <v>3.6657000000000002E-2</v>
      </c>
      <c r="I122" s="186">
        <v>6.9708000000000001E-3</v>
      </c>
      <c r="J122" s="186">
        <v>0.50436999999999999</v>
      </c>
    </row>
    <row r="123" spans="1:10" hidden="1" outlineLevel="2">
      <c r="A123" s="185" t="s">
        <v>5</v>
      </c>
      <c r="B123" s="185" t="s">
        <v>635</v>
      </c>
      <c r="C123" s="185" t="s">
        <v>439</v>
      </c>
      <c r="D123" s="185" t="s">
        <v>2710</v>
      </c>
      <c r="E123" s="186">
        <v>2.0836000000000001E-3</v>
      </c>
      <c r="F123" s="186">
        <v>0</v>
      </c>
      <c r="G123" s="186">
        <v>4.6135000000000002E-4</v>
      </c>
      <c r="H123" s="186">
        <v>2.9204999999999998E-6</v>
      </c>
      <c r="I123" s="186">
        <v>6.3499999999999996E-7</v>
      </c>
      <c r="J123" s="186">
        <v>1.2752E-4</v>
      </c>
    </row>
    <row r="124" spans="1:10" hidden="1" outlineLevel="2">
      <c r="A124" s="185" t="s">
        <v>5</v>
      </c>
      <c r="B124" s="185" t="s">
        <v>635</v>
      </c>
      <c r="C124" s="185" t="s">
        <v>440</v>
      </c>
      <c r="D124" s="185" t="s">
        <v>2711</v>
      </c>
      <c r="E124" s="186">
        <v>1.6502000000000001E-3</v>
      </c>
      <c r="F124" s="186">
        <v>0</v>
      </c>
      <c r="G124" s="186">
        <v>2.1305E-4</v>
      </c>
      <c r="H124" s="186">
        <v>4.5573000000000004E-6</v>
      </c>
      <c r="I124" s="186">
        <v>8.5842999999999999E-7</v>
      </c>
      <c r="J124" s="186">
        <v>5.7877000000000002E-5</v>
      </c>
    </row>
    <row r="125" spans="1:10" hidden="1" outlineLevel="2">
      <c r="A125" s="185" t="s">
        <v>5</v>
      </c>
      <c r="B125" s="185" t="s">
        <v>635</v>
      </c>
      <c r="C125" s="185" t="s">
        <v>441</v>
      </c>
      <c r="D125" s="185" t="s">
        <v>2712</v>
      </c>
      <c r="E125" s="186">
        <v>36.578000000000003</v>
      </c>
      <c r="F125" s="186">
        <v>0</v>
      </c>
      <c r="G125" s="186">
        <v>10.821999999999999</v>
      </c>
      <c r="H125" s="186">
        <v>8.3749000000000004E-2</v>
      </c>
      <c r="I125" s="186">
        <v>1.8124999999999999E-2</v>
      </c>
      <c r="J125" s="186">
        <v>2.2364000000000002</v>
      </c>
    </row>
    <row r="126" spans="1:10" hidden="1" outlineLevel="2">
      <c r="A126" s="185" t="s">
        <v>5</v>
      </c>
      <c r="B126" s="185" t="s">
        <v>635</v>
      </c>
      <c r="C126" s="185" t="s">
        <v>442</v>
      </c>
      <c r="D126" s="185" t="s">
        <v>2713</v>
      </c>
      <c r="E126" s="186">
        <v>7.4222999999999999</v>
      </c>
      <c r="F126" s="186">
        <v>0</v>
      </c>
      <c r="G126" s="186">
        <v>1.8895</v>
      </c>
      <c r="H126" s="186">
        <v>1.9713999999999999E-2</v>
      </c>
      <c r="I126" s="186">
        <v>4.0616000000000003E-3</v>
      </c>
      <c r="J126" s="186">
        <v>0.39018000000000003</v>
      </c>
    </row>
    <row r="127" spans="1:10" hidden="1" outlineLevel="2">
      <c r="A127" s="185" t="s">
        <v>5</v>
      </c>
      <c r="B127" s="185" t="s">
        <v>635</v>
      </c>
      <c r="C127" s="185" t="s">
        <v>443</v>
      </c>
      <c r="D127" s="185" t="s">
        <v>2714</v>
      </c>
      <c r="E127" s="186">
        <v>8.1105</v>
      </c>
      <c r="F127" s="186">
        <v>0</v>
      </c>
      <c r="G127" s="186">
        <v>1.8307</v>
      </c>
      <c r="H127" s="186">
        <v>2.3980000000000001E-2</v>
      </c>
      <c r="I127" s="186">
        <v>4.7901000000000003E-3</v>
      </c>
      <c r="J127" s="186">
        <v>0.37807000000000002</v>
      </c>
    </row>
    <row r="128" spans="1:10" hidden="1" outlineLevel="2">
      <c r="A128" s="185" t="s">
        <v>5</v>
      </c>
      <c r="B128" s="185" t="s">
        <v>635</v>
      </c>
      <c r="C128" s="185" t="s">
        <v>444</v>
      </c>
      <c r="D128" s="185" t="s">
        <v>2715</v>
      </c>
      <c r="E128" s="186">
        <v>14.308999999999999</v>
      </c>
      <c r="F128" s="186">
        <v>0</v>
      </c>
      <c r="G128" s="186">
        <v>2.4257</v>
      </c>
      <c r="H128" s="186">
        <v>2.9864000000000002E-2</v>
      </c>
      <c r="I128" s="186">
        <v>5.9630000000000004E-3</v>
      </c>
      <c r="J128" s="186">
        <v>0.67212000000000005</v>
      </c>
    </row>
    <row r="129" spans="1:10" hidden="1" outlineLevel="2">
      <c r="A129" s="185" t="s">
        <v>5</v>
      </c>
      <c r="B129" s="185" t="s">
        <v>635</v>
      </c>
      <c r="C129" s="185" t="s">
        <v>445</v>
      </c>
      <c r="D129" s="185" t="s">
        <v>2716</v>
      </c>
      <c r="E129" s="186">
        <v>0.21801999999999999</v>
      </c>
      <c r="F129" s="186">
        <v>0</v>
      </c>
      <c r="G129" s="186">
        <v>4.2882999999999998E-2</v>
      </c>
      <c r="H129" s="186">
        <v>3.8244E-4</v>
      </c>
      <c r="I129" s="186">
        <v>7.9944999999999994E-5</v>
      </c>
      <c r="J129" s="186">
        <v>1.1774E-2</v>
      </c>
    </row>
    <row r="130" spans="1:10" hidden="1" outlineLevel="2">
      <c r="A130" s="185" t="s">
        <v>5</v>
      </c>
      <c r="B130" s="185" t="s">
        <v>635</v>
      </c>
      <c r="C130" s="185" t="s">
        <v>446</v>
      </c>
      <c r="D130" s="185" t="s">
        <v>2717</v>
      </c>
      <c r="E130" s="186">
        <v>0.10843999999999999</v>
      </c>
      <c r="F130" s="186">
        <v>0</v>
      </c>
      <c r="G130" s="186">
        <v>2.2511E-2</v>
      </c>
      <c r="H130" s="186">
        <v>3.7775999999999999E-4</v>
      </c>
      <c r="I130" s="186">
        <v>7.3830000000000003E-5</v>
      </c>
      <c r="J130" s="186">
        <v>4.5154000000000001E-3</v>
      </c>
    </row>
    <row r="131" spans="1:10" hidden="1" outlineLevel="2">
      <c r="A131" s="185" t="s">
        <v>5</v>
      </c>
      <c r="B131" s="185" t="s">
        <v>635</v>
      </c>
      <c r="C131" s="185" t="s">
        <v>447</v>
      </c>
      <c r="D131" s="185" t="s">
        <v>2718</v>
      </c>
      <c r="E131" s="186">
        <v>0.62471834999999998</v>
      </c>
      <c r="F131" s="186">
        <v>0</v>
      </c>
      <c r="G131" s="186">
        <v>8.4156299999999989E-2</v>
      </c>
      <c r="H131" s="186">
        <v>1.6789724999999999E-3</v>
      </c>
      <c r="I131" s="186">
        <v>3.2023484999999999E-4</v>
      </c>
      <c r="J131" s="186">
        <v>2.2825080000000001E-2</v>
      </c>
    </row>
    <row r="132" spans="1:10" hidden="1" outlineLevel="2">
      <c r="A132" s="185" t="s">
        <v>5</v>
      </c>
      <c r="B132" s="185" t="s">
        <v>635</v>
      </c>
      <c r="C132" s="185" t="s">
        <v>448</v>
      </c>
      <c r="D132" s="185" t="s">
        <v>2719</v>
      </c>
      <c r="E132" s="186">
        <v>4.3688999999999999E-2</v>
      </c>
      <c r="F132" s="186">
        <v>0</v>
      </c>
      <c r="G132" s="186">
        <v>8.8818000000000005E-3</v>
      </c>
      <c r="H132" s="186">
        <v>7.1013999999999995E-5</v>
      </c>
      <c r="I132" s="186">
        <v>1.3366E-5</v>
      </c>
      <c r="J132" s="186">
        <v>1.4522E-4</v>
      </c>
    </row>
    <row r="133" spans="1:10" hidden="1" outlineLevel="2">
      <c r="A133" s="185" t="s">
        <v>5</v>
      </c>
      <c r="B133" s="185" t="s">
        <v>635</v>
      </c>
      <c r="C133" s="185" t="s">
        <v>449</v>
      </c>
      <c r="D133" s="185" t="s">
        <v>2720</v>
      </c>
      <c r="E133" s="186">
        <v>43.427999999999997</v>
      </c>
      <c r="F133" s="186">
        <v>0</v>
      </c>
      <c r="G133" s="186">
        <v>6.3714000000000004</v>
      </c>
      <c r="H133" s="186">
        <v>0.10362</v>
      </c>
      <c r="I133" s="186">
        <v>1.8742999999999999E-2</v>
      </c>
      <c r="J133" s="186">
        <v>0.10401000000000001</v>
      </c>
    </row>
    <row r="134" spans="1:10" hidden="1" outlineLevel="2">
      <c r="A134" s="185" t="s">
        <v>5</v>
      </c>
      <c r="B134" s="185" t="s">
        <v>635</v>
      </c>
      <c r="C134" s="185" t="s">
        <v>450</v>
      </c>
      <c r="D134" s="185" t="s">
        <v>2721</v>
      </c>
      <c r="E134" s="186">
        <v>4.879E-2</v>
      </c>
      <c r="F134" s="186">
        <v>0</v>
      </c>
      <c r="G134" s="186">
        <v>7.0717999999999996E-3</v>
      </c>
      <c r="H134" s="186">
        <v>1.1781999999999999E-4</v>
      </c>
      <c r="I134" s="186">
        <v>2.1285999999999999E-5</v>
      </c>
      <c r="J134" s="186">
        <v>1.1534E-4</v>
      </c>
    </row>
    <row r="135" spans="1:10" hidden="1" outlineLevel="2">
      <c r="A135" s="185" t="s">
        <v>5</v>
      </c>
      <c r="B135" s="185" t="s">
        <v>635</v>
      </c>
      <c r="C135" s="185" t="s">
        <v>451</v>
      </c>
      <c r="D135" s="185" t="s">
        <v>2722</v>
      </c>
      <c r="E135" s="186">
        <v>2.4879999999999999E-2</v>
      </c>
      <c r="F135" s="186">
        <v>0</v>
      </c>
      <c r="G135" s="186">
        <v>3.3769E-3</v>
      </c>
      <c r="H135" s="186">
        <v>6.4172999999999997E-5</v>
      </c>
      <c r="I135" s="186">
        <v>1.1568E-5</v>
      </c>
      <c r="J135" s="186">
        <v>5.4530000000000001E-5</v>
      </c>
    </row>
    <row r="136" spans="1:10" hidden="1" outlineLevel="2">
      <c r="A136" s="185" t="s">
        <v>5</v>
      </c>
      <c r="B136" s="185" t="s">
        <v>635</v>
      </c>
      <c r="C136" s="185" t="s">
        <v>452</v>
      </c>
      <c r="D136" s="185" t="s">
        <v>2723</v>
      </c>
      <c r="E136" s="186">
        <v>0.12399</v>
      </c>
      <c r="F136" s="186">
        <v>0</v>
      </c>
      <c r="G136" s="186">
        <v>1.8714000000000001E-2</v>
      </c>
      <c r="H136" s="186">
        <v>3.7312000000000001E-4</v>
      </c>
      <c r="I136" s="186">
        <v>6.7476000000000002E-5</v>
      </c>
      <c r="J136" s="186">
        <v>2.9317999999999998E-4</v>
      </c>
    </row>
    <row r="137" spans="1:10" hidden="1" outlineLevel="2">
      <c r="A137" s="185" t="s">
        <v>5</v>
      </c>
      <c r="B137" s="185" t="s">
        <v>635</v>
      </c>
      <c r="C137" s="185" t="s">
        <v>453</v>
      </c>
      <c r="D137" s="185" t="s">
        <v>2724</v>
      </c>
      <c r="E137" s="186">
        <v>8.1548999999999996E-2</v>
      </c>
      <c r="F137" s="186">
        <v>0</v>
      </c>
      <c r="G137" s="186">
        <v>1.1424999999999999E-2</v>
      </c>
      <c r="H137" s="186">
        <v>4.8319999999999998E-4</v>
      </c>
      <c r="I137" s="186">
        <v>8.6922999999999994E-5</v>
      </c>
      <c r="J137" s="186">
        <v>1.4482000000000001E-4</v>
      </c>
    </row>
    <row r="138" spans="1:10" hidden="1" outlineLevel="2">
      <c r="A138" s="185" t="s">
        <v>5</v>
      </c>
      <c r="B138" s="185" t="s">
        <v>635</v>
      </c>
      <c r="C138" s="185" t="s">
        <v>454</v>
      </c>
      <c r="D138" s="185" t="s">
        <v>2725</v>
      </c>
      <c r="E138" s="186">
        <v>1.4352E-3</v>
      </c>
      <c r="F138" s="186">
        <v>0</v>
      </c>
      <c r="G138" s="186">
        <v>3.2168000000000002E-4</v>
      </c>
      <c r="H138" s="186">
        <v>1.6374E-6</v>
      </c>
      <c r="I138" s="186">
        <v>2.8582E-7</v>
      </c>
      <c r="J138" s="186">
        <v>5.5802999999999997E-6</v>
      </c>
    </row>
    <row r="139" spans="1:10" hidden="1" outlineLevel="2">
      <c r="A139" s="185" t="s">
        <v>5</v>
      </c>
      <c r="B139" s="185" t="s">
        <v>635</v>
      </c>
      <c r="C139" s="185" t="s">
        <v>455</v>
      </c>
      <c r="D139" s="185" t="s">
        <v>2726</v>
      </c>
      <c r="E139" s="186">
        <v>6.5392000000000002E-3</v>
      </c>
      <c r="F139" s="186">
        <v>0</v>
      </c>
      <c r="G139" s="186">
        <v>1.4571E-3</v>
      </c>
      <c r="H139" s="186">
        <v>7.5302999999999997E-6</v>
      </c>
      <c r="I139" s="186">
        <v>1.3092000000000001E-6</v>
      </c>
      <c r="J139" s="186">
        <v>2.5327999999999999E-5</v>
      </c>
    </row>
    <row r="140" spans="1:10" hidden="1" outlineLevel="2">
      <c r="A140" s="185" t="s">
        <v>5</v>
      </c>
      <c r="B140" s="185" t="s">
        <v>635</v>
      </c>
      <c r="C140" s="185" t="s">
        <v>456</v>
      </c>
      <c r="D140" s="185" t="s">
        <v>2727</v>
      </c>
      <c r="E140" s="186">
        <v>10.856999999999999</v>
      </c>
      <c r="F140" s="186">
        <v>0</v>
      </c>
      <c r="G140" s="186">
        <v>3.3222999999999998</v>
      </c>
      <c r="H140" s="186">
        <v>2.3553000000000001E-2</v>
      </c>
      <c r="I140" s="186">
        <v>4.6946000000000002E-3</v>
      </c>
      <c r="J140" s="186">
        <v>4.0815999999999998E-2</v>
      </c>
    </row>
    <row r="141" spans="1:10" hidden="1" outlineLevel="2">
      <c r="A141" s="185" t="s">
        <v>5</v>
      </c>
      <c r="B141" s="185" t="s">
        <v>635</v>
      </c>
      <c r="C141" s="185" t="s">
        <v>457</v>
      </c>
      <c r="D141" s="185" t="s">
        <v>2728</v>
      </c>
      <c r="E141" s="186">
        <v>0.50670000000000004</v>
      </c>
      <c r="F141" s="186">
        <v>0</v>
      </c>
      <c r="G141" s="186">
        <v>0.14138000000000001</v>
      </c>
      <c r="H141" s="186">
        <v>1.2103000000000001E-3</v>
      </c>
      <c r="I141" s="186">
        <v>2.3612000000000001E-4</v>
      </c>
      <c r="J141" s="186">
        <v>1.7417999999999999E-3</v>
      </c>
    </row>
    <row r="142" spans="1:10" hidden="1" outlineLevel="2">
      <c r="A142" s="185" t="s">
        <v>5</v>
      </c>
      <c r="B142" s="185" t="s">
        <v>635</v>
      </c>
      <c r="C142" s="185" t="s">
        <v>458</v>
      </c>
      <c r="D142" s="185" t="s">
        <v>2729</v>
      </c>
      <c r="E142" s="186">
        <v>0.62305999999999995</v>
      </c>
      <c r="F142" s="186">
        <v>0</v>
      </c>
      <c r="G142" s="186">
        <v>0.14560999999999999</v>
      </c>
      <c r="H142" s="186">
        <v>1.732E-3</v>
      </c>
      <c r="I142" s="186">
        <v>3.2832E-4</v>
      </c>
      <c r="J142" s="186">
        <v>1.7914000000000001E-3</v>
      </c>
    </row>
    <row r="143" spans="1:10" hidden="1" outlineLevel="2">
      <c r="A143" s="185" t="s">
        <v>5</v>
      </c>
      <c r="B143" s="185" t="s">
        <v>635</v>
      </c>
      <c r="C143" s="185" t="s">
        <v>459</v>
      </c>
      <c r="D143" s="185" t="s">
        <v>2730</v>
      </c>
      <c r="E143" s="186">
        <v>5.6997999999999998</v>
      </c>
      <c r="F143" s="186">
        <v>0</v>
      </c>
      <c r="G143" s="186">
        <v>1.0943000000000001</v>
      </c>
      <c r="H143" s="186">
        <v>6.7355999999999999E-2</v>
      </c>
      <c r="I143" s="186">
        <v>1.1294E-2</v>
      </c>
      <c r="J143" s="186">
        <v>1.1011E-2</v>
      </c>
    </row>
    <row r="144" spans="1:10" hidden="1" outlineLevel="2">
      <c r="A144" s="185" t="s">
        <v>5</v>
      </c>
      <c r="B144" s="185" t="s">
        <v>635</v>
      </c>
      <c r="C144" s="185" t="s">
        <v>2731</v>
      </c>
      <c r="D144" s="185" t="s">
        <v>2732</v>
      </c>
      <c r="E144" s="186">
        <v>0</v>
      </c>
      <c r="F144" s="186">
        <v>0</v>
      </c>
      <c r="G144" s="186">
        <v>0</v>
      </c>
      <c r="H144" s="186">
        <v>0</v>
      </c>
      <c r="I144" s="186">
        <v>0</v>
      </c>
      <c r="J144" s="186">
        <v>0</v>
      </c>
    </row>
    <row r="145" spans="1:10" hidden="1" outlineLevel="2">
      <c r="A145" s="185" t="s">
        <v>5</v>
      </c>
      <c r="B145" s="185" t="s">
        <v>635</v>
      </c>
      <c r="C145" s="185" t="s">
        <v>527</v>
      </c>
      <c r="D145" s="185" t="s">
        <v>2733</v>
      </c>
      <c r="E145" s="186">
        <v>0</v>
      </c>
      <c r="F145" s="186">
        <v>0</v>
      </c>
      <c r="G145" s="186">
        <v>0</v>
      </c>
      <c r="H145" s="186">
        <v>0</v>
      </c>
      <c r="I145" s="186">
        <v>0</v>
      </c>
      <c r="J145" s="186">
        <v>0</v>
      </c>
    </row>
    <row r="146" spans="1:10" hidden="1" outlineLevel="2">
      <c r="A146" s="185" t="s">
        <v>5</v>
      </c>
      <c r="B146" s="185" t="s">
        <v>635</v>
      </c>
      <c r="C146" s="185" t="s">
        <v>460</v>
      </c>
      <c r="D146" s="185" t="s">
        <v>2734</v>
      </c>
      <c r="E146" s="186">
        <v>2.5739999999999998</v>
      </c>
      <c r="F146" s="186">
        <v>2.1752E-3</v>
      </c>
      <c r="G146" s="186">
        <v>2.6057000000000001</v>
      </c>
      <c r="H146" s="186">
        <v>0.35787000000000002</v>
      </c>
      <c r="I146" s="186">
        <v>5.0273000000000002E-3</v>
      </c>
      <c r="J146" s="186">
        <v>0.66915000000000002</v>
      </c>
    </row>
    <row r="147" spans="1:10" hidden="1" outlineLevel="2">
      <c r="A147" s="185" t="s">
        <v>5</v>
      </c>
      <c r="B147" s="185" t="s">
        <v>635</v>
      </c>
      <c r="C147" s="185" t="s">
        <v>461</v>
      </c>
      <c r="D147" s="185" t="s">
        <v>2735</v>
      </c>
      <c r="E147" s="186">
        <v>5.8535000000000004</v>
      </c>
      <c r="F147" s="186">
        <v>1.4304000000000001E-2</v>
      </c>
      <c r="G147" s="186">
        <v>12.061999999999999</v>
      </c>
      <c r="H147" s="186">
        <v>0.94910000000000005</v>
      </c>
      <c r="I147" s="186">
        <v>3.3028000000000002E-2</v>
      </c>
      <c r="J147" s="186">
        <v>0.98019999999999996</v>
      </c>
    </row>
    <row r="148" spans="1:10" hidden="1" outlineLevel="2">
      <c r="A148" s="185" t="s">
        <v>5</v>
      </c>
      <c r="B148" s="185" t="s">
        <v>635</v>
      </c>
      <c r="C148" s="185" t="s">
        <v>462</v>
      </c>
      <c r="D148" s="185" t="s">
        <v>2736</v>
      </c>
      <c r="E148" s="186">
        <v>2.2549E-2</v>
      </c>
      <c r="F148" s="186">
        <v>2.3373000000000001E-5</v>
      </c>
      <c r="G148" s="186">
        <v>2.7951E-2</v>
      </c>
      <c r="H148" s="186">
        <v>2.8957000000000002E-3</v>
      </c>
      <c r="I148" s="186">
        <v>5.4523E-5</v>
      </c>
      <c r="J148" s="186">
        <v>4.2310999999999998E-3</v>
      </c>
    </row>
    <row r="149" spans="1:10" hidden="1" outlineLevel="2">
      <c r="A149" s="185" t="s">
        <v>5</v>
      </c>
      <c r="B149" s="185" t="s">
        <v>635</v>
      </c>
      <c r="C149" s="185" t="s">
        <v>463</v>
      </c>
      <c r="D149" s="185" t="s">
        <v>2737</v>
      </c>
      <c r="E149" s="186">
        <v>0.32384000000000002</v>
      </c>
      <c r="F149" s="186">
        <v>3.8495000000000001E-4</v>
      </c>
      <c r="G149" s="186">
        <v>0.43969000000000003</v>
      </c>
      <c r="H149" s="186">
        <v>4.2423000000000002E-2</v>
      </c>
      <c r="I149" s="186">
        <v>8.9828E-4</v>
      </c>
      <c r="J149" s="186">
        <v>6.4624000000000001E-2</v>
      </c>
    </row>
    <row r="150" spans="1:10" hidden="1" outlineLevel="2">
      <c r="A150" s="185" t="s">
        <v>5</v>
      </c>
      <c r="B150" s="185" t="s">
        <v>635</v>
      </c>
      <c r="C150" s="185" t="s">
        <v>464</v>
      </c>
      <c r="D150" s="185" t="s">
        <v>2738</v>
      </c>
      <c r="E150" s="186">
        <v>17.523</v>
      </c>
      <c r="F150" s="186">
        <v>3.5808E-2</v>
      </c>
      <c r="G150" s="186">
        <v>31.943999999999999</v>
      </c>
      <c r="H150" s="186">
        <v>2.7195</v>
      </c>
      <c r="I150" s="186">
        <v>8.3146999999999999E-2</v>
      </c>
      <c r="J150" s="186">
        <v>2.6612</v>
      </c>
    </row>
    <row r="151" spans="1:10" hidden="1" outlineLevel="2">
      <c r="A151" s="185" t="s">
        <v>5</v>
      </c>
      <c r="B151" s="185" t="s">
        <v>635</v>
      </c>
      <c r="C151" s="185" t="s">
        <v>465</v>
      </c>
      <c r="D151" s="185" t="s">
        <v>2739</v>
      </c>
      <c r="E151" s="186">
        <v>15.064</v>
      </c>
      <c r="F151" s="186">
        <v>3.8939000000000001E-2</v>
      </c>
      <c r="G151" s="186">
        <v>33.564999999999998</v>
      </c>
      <c r="H151" s="186">
        <v>1.8788</v>
      </c>
      <c r="I151" s="186">
        <v>8.8750999999999997E-2</v>
      </c>
      <c r="J151" s="186">
        <v>2.0127999999999999</v>
      </c>
    </row>
    <row r="152" spans="1:10" hidden="1" outlineLevel="2">
      <c r="A152" s="185" t="s">
        <v>5</v>
      </c>
      <c r="B152" s="185" t="s">
        <v>635</v>
      </c>
      <c r="C152" s="185" t="s">
        <v>466</v>
      </c>
      <c r="D152" s="185" t="s">
        <v>2740</v>
      </c>
      <c r="E152" s="186">
        <v>1.0692999999999999</v>
      </c>
      <c r="F152" s="186">
        <v>2.1464000000000001E-3</v>
      </c>
      <c r="G152" s="186">
        <v>2.0162</v>
      </c>
      <c r="H152" s="186">
        <v>0.17093</v>
      </c>
      <c r="I152" s="186">
        <v>4.9903999999999999E-3</v>
      </c>
      <c r="J152" s="186">
        <v>0.17834</v>
      </c>
    </row>
    <row r="153" spans="1:10" hidden="1" outlineLevel="2">
      <c r="A153" s="185" t="s">
        <v>5</v>
      </c>
      <c r="B153" s="185" t="s">
        <v>635</v>
      </c>
      <c r="C153" s="185" t="s">
        <v>467</v>
      </c>
      <c r="D153" s="185" t="s">
        <v>2741</v>
      </c>
      <c r="E153" s="186">
        <v>0.83113000000000004</v>
      </c>
      <c r="F153" s="186">
        <v>1.3251000000000001E-3</v>
      </c>
      <c r="G153" s="186">
        <v>1.4846999999999999</v>
      </c>
      <c r="H153" s="186">
        <v>0.11316</v>
      </c>
      <c r="I153" s="186">
        <v>3.0677E-3</v>
      </c>
      <c r="J153" s="186">
        <v>0.12152</v>
      </c>
    </row>
    <row r="154" spans="1:10" hidden="1" outlineLevel="2">
      <c r="A154" s="185" t="s">
        <v>5</v>
      </c>
      <c r="B154" s="185" t="s">
        <v>635</v>
      </c>
      <c r="C154" s="185" t="s">
        <v>468</v>
      </c>
      <c r="D154" s="185" t="s">
        <v>2742</v>
      </c>
      <c r="E154" s="186">
        <v>2.1472000000000002</v>
      </c>
      <c r="F154" s="186">
        <v>3.9595999999999998E-3</v>
      </c>
      <c r="G154" s="186">
        <v>4.2088000000000001</v>
      </c>
      <c r="H154" s="186">
        <v>0.33076</v>
      </c>
      <c r="I154" s="186">
        <v>9.247E-3</v>
      </c>
      <c r="J154" s="186">
        <v>0.50348000000000004</v>
      </c>
    </row>
    <row r="155" spans="1:10" hidden="1" outlineLevel="2">
      <c r="A155" s="185" t="s">
        <v>5</v>
      </c>
      <c r="B155" s="185" t="s">
        <v>635</v>
      </c>
      <c r="C155" s="185" t="s">
        <v>469</v>
      </c>
      <c r="D155" s="185" t="s">
        <v>2743</v>
      </c>
      <c r="E155" s="186">
        <v>10.507999999999999</v>
      </c>
      <c r="F155" s="186">
        <v>1.6992E-2</v>
      </c>
      <c r="G155" s="186">
        <v>16.521000000000001</v>
      </c>
      <c r="H155" s="186">
        <v>1.5284</v>
      </c>
      <c r="I155" s="186">
        <v>3.9563000000000001E-2</v>
      </c>
      <c r="J155" s="186">
        <v>1.5008999999999999</v>
      </c>
    </row>
    <row r="156" spans="1:10" hidden="1" outlineLevel="2">
      <c r="A156" s="185" t="s">
        <v>5</v>
      </c>
      <c r="B156" s="185" t="s">
        <v>635</v>
      </c>
      <c r="C156" s="185" t="s">
        <v>470</v>
      </c>
      <c r="D156" s="185" t="s">
        <v>2744</v>
      </c>
      <c r="E156" s="186">
        <v>6.6306000000000003</v>
      </c>
      <c r="F156" s="186">
        <v>1.4619E-2</v>
      </c>
      <c r="G156" s="186">
        <v>19.303999999999998</v>
      </c>
      <c r="H156" s="186">
        <v>1.1177999999999999</v>
      </c>
      <c r="I156" s="186">
        <v>3.3822999999999999E-2</v>
      </c>
      <c r="J156" s="186">
        <v>1.5827</v>
      </c>
    </row>
    <row r="157" spans="1:10" hidden="1" outlineLevel="2">
      <c r="A157" s="185" t="s">
        <v>5</v>
      </c>
      <c r="B157" s="185" t="s">
        <v>635</v>
      </c>
      <c r="C157" s="185" t="s">
        <v>471</v>
      </c>
      <c r="D157" s="185" t="s">
        <v>2745</v>
      </c>
      <c r="E157" s="186">
        <v>48.515999999999998</v>
      </c>
      <c r="F157" s="186">
        <v>0.14507</v>
      </c>
      <c r="G157" s="186">
        <v>110.92</v>
      </c>
      <c r="H157" s="186">
        <v>8.2649000000000008</v>
      </c>
      <c r="I157" s="186">
        <v>0.33227000000000001</v>
      </c>
      <c r="J157" s="186">
        <v>8.4497</v>
      </c>
    </row>
    <row r="158" spans="1:10" hidden="1" outlineLevel="2">
      <c r="A158" s="185" t="s">
        <v>5</v>
      </c>
      <c r="B158" s="185" t="s">
        <v>635</v>
      </c>
      <c r="C158" s="185" t="s">
        <v>472</v>
      </c>
      <c r="D158" s="185" t="s">
        <v>2746</v>
      </c>
      <c r="E158" s="186">
        <v>0.80020999999999998</v>
      </c>
      <c r="F158" s="186">
        <v>1.2041E-3</v>
      </c>
      <c r="G158" s="186">
        <v>1.1605000000000001</v>
      </c>
      <c r="H158" s="186">
        <v>0.11723</v>
      </c>
      <c r="I158" s="186">
        <v>2.8149E-3</v>
      </c>
      <c r="J158" s="186">
        <v>0.11002000000000001</v>
      </c>
    </row>
    <row r="159" spans="1:10" hidden="1" outlineLevel="2">
      <c r="A159" s="185" t="s">
        <v>5</v>
      </c>
      <c r="B159" s="185" t="s">
        <v>635</v>
      </c>
      <c r="C159" s="185" t="s">
        <v>473</v>
      </c>
      <c r="D159" s="185" t="s">
        <v>2747</v>
      </c>
      <c r="E159" s="186">
        <v>0.35677999999999999</v>
      </c>
      <c r="F159" s="186">
        <v>5.6950999999999996E-4</v>
      </c>
      <c r="G159" s="186">
        <v>0.75475999999999999</v>
      </c>
      <c r="H159" s="186">
        <v>5.7891999999999999E-2</v>
      </c>
      <c r="I159" s="186">
        <v>1.3240999999999999E-3</v>
      </c>
      <c r="J159" s="186">
        <v>8.387E-2</v>
      </c>
    </row>
    <row r="160" spans="1:10" hidden="1" outlineLevel="2">
      <c r="A160" s="185" t="s">
        <v>5</v>
      </c>
      <c r="B160" s="185" t="s">
        <v>635</v>
      </c>
      <c r="C160" s="185" t="s">
        <v>474</v>
      </c>
      <c r="D160" s="185" t="s">
        <v>2748</v>
      </c>
      <c r="E160" s="186">
        <v>8.3432999999999993</v>
      </c>
      <c r="F160" s="186">
        <v>3.3139000000000002E-2</v>
      </c>
      <c r="G160" s="186">
        <v>31.963999999999999</v>
      </c>
      <c r="H160" s="186">
        <v>1.4728000000000001</v>
      </c>
      <c r="I160" s="186">
        <v>7.6145000000000004E-2</v>
      </c>
      <c r="J160" s="186">
        <v>2.1738</v>
      </c>
    </row>
    <row r="161" spans="1:10" hidden="1" outlineLevel="2">
      <c r="A161" s="185" t="s">
        <v>5</v>
      </c>
      <c r="B161" s="185" t="s">
        <v>635</v>
      </c>
      <c r="C161" s="185" t="s">
        <v>475</v>
      </c>
      <c r="D161" s="185" t="s">
        <v>2749</v>
      </c>
      <c r="E161" s="186">
        <v>10.582000000000001</v>
      </c>
      <c r="F161" s="186">
        <v>3.6094000000000001E-2</v>
      </c>
      <c r="G161" s="186">
        <v>27.495000000000001</v>
      </c>
      <c r="H161" s="186">
        <v>1.8969</v>
      </c>
      <c r="I161" s="186">
        <v>8.2303000000000001E-2</v>
      </c>
      <c r="J161" s="186">
        <v>2.1358999999999999</v>
      </c>
    </row>
    <row r="162" spans="1:10" hidden="1" outlineLevel="2">
      <c r="A162" s="185" t="s">
        <v>5</v>
      </c>
      <c r="B162" s="185" t="s">
        <v>635</v>
      </c>
      <c r="C162" s="185" t="s">
        <v>476</v>
      </c>
      <c r="D162" s="185" t="s">
        <v>2750</v>
      </c>
      <c r="E162" s="186">
        <v>39.335000000000001</v>
      </c>
      <c r="F162" s="186">
        <v>0.1241</v>
      </c>
      <c r="G162" s="186">
        <v>109.41</v>
      </c>
      <c r="H162" s="186">
        <v>5.1292999999999997</v>
      </c>
      <c r="I162" s="186">
        <v>0.27872000000000002</v>
      </c>
      <c r="J162" s="186">
        <v>6.524</v>
      </c>
    </row>
    <row r="163" spans="1:10" hidden="1" outlineLevel="2">
      <c r="A163" s="185" t="s">
        <v>5</v>
      </c>
      <c r="B163" s="185" t="s">
        <v>635</v>
      </c>
      <c r="C163" s="185" t="s">
        <v>477</v>
      </c>
      <c r="D163" s="185" t="s">
        <v>2751</v>
      </c>
      <c r="E163" s="186">
        <v>2.0573999999999999</v>
      </c>
      <c r="F163" s="186">
        <v>5.8431000000000004E-3</v>
      </c>
      <c r="G163" s="186">
        <v>5.9455999999999998</v>
      </c>
      <c r="H163" s="186">
        <v>0.31802000000000002</v>
      </c>
      <c r="I163" s="186">
        <v>1.35E-2</v>
      </c>
      <c r="J163" s="186">
        <v>0.42362</v>
      </c>
    </row>
    <row r="164" spans="1:10" hidden="1" outlineLevel="2">
      <c r="A164" s="185" t="s">
        <v>5</v>
      </c>
      <c r="B164" s="185" t="s">
        <v>635</v>
      </c>
      <c r="C164" s="185" t="s">
        <v>478</v>
      </c>
      <c r="D164" s="185" t="s">
        <v>2752</v>
      </c>
      <c r="E164" s="186">
        <v>28.649000000000001</v>
      </c>
      <c r="F164" s="186">
        <v>4.6457999999999999E-2</v>
      </c>
      <c r="G164" s="186">
        <v>43.469000000000001</v>
      </c>
      <c r="H164" s="186">
        <v>4.2861000000000002</v>
      </c>
      <c r="I164" s="186">
        <v>0.10842</v>
      </c>
      <c r="J164" s="186">
        <v>3.9594</v>
      </c>
    </row>
    <row r="165" spans="1:10" hidden="1" outlineLevel="2">
      <c r="A165" s="185" t="s">
        <v>5</v>
      </c>
      <c r="B165" s="185" t="s">
        <v>635</v>
      </c>
      <c r="C165" s="185" t="s">
        <v>479</v>
      </c>
      <c r="D165" s="185" t="s">
        <v>2753</v>
      </c>
      <c r="E165" s="186">
        <v>62.837000000000003</v>
      </c>
      <c r="F165" s="186">
        <v>0.15794</v>
      </c>
      <c r="G165" s="186">
        <v>150.06</v>
      </c>
      <c r="H165" s="186">
        <v>9.4859000000000009</v>
      </c>
      <c r="I165" s="186">
        <v>0.36268</v>
      </c>
      <c r="J165" s="186">
        <v>10.554</v>
      </c>
    </row>
    <row r="166" spans="1:10" hidden="1" outlineLevel="2">
      <c r="A166" s="185" t="s">
        <v>5</v>
      </c>
      <c r="B166" s="185" t="s">
        <v>635</v>
      </c>
      <c r="C166" s="185" t="s">
        <v>480</v>
      </c>
      <c r="D166" s="185" t="s">
        <v>2754</v>
      </c>
      <c r="E166" s="186">
        <v>103.31</v>
      </c>
      <c r="F166" s="186">
        <v>9.6060999999999994E-2</v>
      </c>
      <c r="G166" s="186">
        <v>106.63</v>
      </c>
      <c r="H166" s="186">
        <v>15.715999999999999</v>
      </c>
      <c r="I166" s="186">
        <v>0.22383</v>
      </c>
      <c r="J166" s="186">
        <v>21.625</v>
      </c>
    </row>
    <row r="167" spans="1:10" hidden="1" outlineLevel="2">
      <c r="A167" s="185" t="s">
        <v>5</v>
      </c>
      <c r="B167" s="185" t="s">
        <v>635</v>
      </c>
      <c r="C167" s="185" t="s">
        <v>481</v>
      </c>
      <c r="D167" s="185" t="s">
        <v>2755</v>
      </c>
      <c r="E167" s="186">
        <v>54.69</v>
      </c>
      <c r="F167" s="186">
        <v>0.14452999999999999</v>
      </c>
      <c r="G167" s="186">
        <v>125.82</v>
      </c>
      <c r="H167" s="186">
        <v>7.9478999999999997</v>
      </c>
      <c r="I167" s="186">
        <v>0.33080999999999999</v>
      </c>
      <c r="J167" s="186">
        <v>8.6853999999999996</v>
      </c>
    </row>
    <row r="168" spans="1:10" hidden="1" outlineLevel="2">
      <c r="A168" s="185" t="s">
        <v>5</v>
      </c>
      <c r="B168" s="185" t="s">
        <v>635</v>
      </c>
      <c r="C168" s="185" t="s">
        <v>482</v>
      </c>
      <c r="D168" s="185" t="s">
        <v>2756</v>
      </c>
      <c r="E168" s="186">
        <v>86.497</v>
      </c>
      <c r="F168" s="186">
        <v>6.5949999999999995E-2</v>
      </c>
      <c r="G168" s="186">
        <v>73.724000000000004</v>
      </c>
      <c r="H168" s="186">
        <v>12.848000000000001</v>
      </c>
      <c r="I168" s="186">
        <v>0.15343000000000001</v>
      </c>
      <c r="J168" s="186">
        <v>19.178000000000001</v>
      </c>
    </row>
    <row r="169" spans="1:10" hidden="1" outlineLevel="2">
      <c r="A169" s="185" t="s">
        <v>5</v>
      </c>
      <c r="B169" s="185" t="s">
        <v>635</v>
      </c>
      <c r="C169" s="185" t="s">
        <v>483</v>
      </c>
      <c r="D169" s="185" t="s">
        <v>2757</v>
      </c>
      <c r="E169" s="186">
        <v>7.2066999999999997</v>
      </c>
      <c r="F169" s="186">
        <v>1.5549E-2</v>
      </c>
      <c r="G169" s="186">
        <v>16.561</v>
      </c>
      <c r="H169" s="186">
        <v>0.86729999999999996</v>
      </c>
      <c r="I169" s="186">
        <v>3.5520000000000003E-2</v>
      </c>
      <c r="J169" s="186">
        <v>1.0579000000000001</v>
      </c>
    </row>
    <row r="170" spans="1:10" hidden="1" outlineLevel="2">
      <c r="A170" s="185" t="s">
        <v>5</v>
      </c>
      <c r="B170" s="185" t="s">
        <v>635</v>
      </c>
      <c r="C170" s="185" t="s">
        <v>484</v>
      </c>
      <c r="D170" s="185" t="s">
        <v>2758</v>
      </c>
      <c r="E170" s="186">
        <v>0.26923000000000002</v>
      </c>
      <c r="F170" s="186">
        <v>2.0337999999999999E-4</v>
      </c>
      <c r="G170" s="186">
        <v>0.23977000000000001</v>
      </c>
      <c r="H170" s="186">
        <v>4.0564999999999997E-2</v>
      </c>
      <c r="I170" s="186">
        <v>4.7275000000000003E-4</v>
      </c>
      <c r="J170" s="186">
        <v>6.5916000000000002E-2</v>
      </c>
    </row>
    <row r="171" spans="1:10" hidden="1" outlineLevel="2">
      <c r="A171" s="185" t="s">
        <v>5</v>
      </c>
      <c r="B171" s="185" t="s">
        <v>635</v>
      </c>
      <c r="C171" s="185" t="s">
        <v>485</v>
      </c>
      <c r="D171" s="185" t="s">
        <v>2759</v>
      </c>
      <c r="E171" s="186">
        <v>7.6805000000000003</v>
      </c>
      <c r="F171" s="186">
        <v>1.4900999999999999E-2</v>
      </c>
      <c r="G171" s="186">
        <v>16.154</v>
      </c>
      <c r="H171" s="186">
        <v>1.0347999999999999</v>
      </c>
      <c r="I171" s="186">
        <v>3.4272999999999998E-2</v>
      </c>
      <c r="J171" s="186">
        <v>1.1496</v>
      </c>
    </row>
    <row r="172" spans="1:10" hidden="1" outlineLevel="2">
      <c r="A172" s="185" t="s">
        <v>5</v>
      </c>
      <c r="B172" s="185" t="s">
        <v>635</v>
      </c>
      <c r="C172" s="185" t="s">
        <v>486</v>
      </c>
      <c r="D172" s="185" t="s">
        <v>2760</v>
      </c>
      <c r="E172" s="186">
        <v>2.7839</v>
      </c>
      <c r="F172" s="186">
        <v>2.1432999999999999E-3</v>
      </c>
      <c r="G172" s="186">
        <v>2.5533000000000001</v>
      </c>
      <c r="H172" s="186">
        <v>0.39937</v>
      </c>
      <c r="I172" s="186">
        <v>4.9830999999999999E-3</v>
      </c>
      <c r="J172" s="186">
        <v>0.67613999999999996</v>
      </c>
    </row>
    <row r="173" spans="1:10" hidden="1" outlineLevel="2">
      <c r="A173" s="185" t="s">
        <v>5</v>
      </c>
      <c r="B173" s="185" t="s">
        <v>635</v>
      </c>
      <c r="C173" s="185" t="s">
        <v>487</v>
      </c>
      <c r="D173" s="185" t="s">
        <v>2761</v>
      </c>
      <c r="E173" s="186">
        <v>17.902999999999999</v>
      </c>
      <c r="F173" s="186">
        <v>3.0935000000000001E-2</v>
      </c>
      <c r="G173" s="186">
        <v>21.937000000000001</v>
      </c>
      <c r="H173" s="186">
        <v>2.3856000000000002</v>
      </c>
      <c r="I173" s="186">
        <v>7.1856000000000003E-2</v>
      </c>
      <c r="J173" s="186">
        <v>1.6907000000000001</v>
      </c>
    </row>
    <row r="174" spans="1:10" hidden="1" outlineLevel="2">
      <c r="A174" s="185" t="s">
        <v>5</v>
      </c>
      <c r="B174" s="185" t="s">
        <v>635</v>
      </c>
      <c r="C174" s="185" t="s">
        <v>488</v>
      </c>
      <c r="D174" s="185" t="s">
        <v>2762</v>
      </c>
      <c r="E174" s="186">
        <v>4.3170000000000002</v>
      </c>
      <c r="F174" s="186">
        <v>1.3506000000000001E-2</v>
      </c>
      <c r="G174" s="186">
        <v>11.568</v>
      </c>
      <c r="H174" s="186">
        <v>0.74961999999999995</v>
      </c>
      <c r="I174" s="186">
        <v>3.1396E-2</v>
      </c>
      <c r="J174" s="186">
        <v>0.92005000000000003</v>
      </c>
    </row>
    <row r="175" spans="1:10" hidden="1" outlineLevel="2">
      <c r="A175" s="185" t="s">
        <v>5</v>
      </c>
      <c r="B175" s="185" t="s">
        <v>635</v>
      </c>
      <c r="C175" s="185" t="s">
        <v>489</v>
      </c>
      <c r="D175" s="185" t="s">
        <v>2763</v>
      </c>
      <c r="E175" s="186">
        <v>4.3997999999999999</v>
      </c>
      <c r="F175" s="186">
        <v>1.3712E-2</v>
      </c>
      <c r="G175" s="186">
        <v>13.324</v>
      </c>
      <c r="H175" s="186">
        <v>0.81013999999999997</v>
      </c>
      <c r="I175" s="186">
        <v>3.1843000000000003E-2</v>
      </c>
      <c r="J175" s="186">
        <v>1.0656000000000001</v>
      </c>
    </row>
    <row r="176" spans="1:10" hidden="1" outlineLevel="2">
      <c r="A176" s="185" t="s">
        <v>5</v>
      </c>
      <c r="B176" s="185" t="s">
        <v>635</v>
      </c>
      <c r="C176" s="185" t="s">
        <v>490</v>
      </c>
      <c r="D176" s="185" t="s">
        <v>2764</v>
      </c>
      <c r="E176" s="186">
        <v>0.47205999999999998</v>
      </c>
      <c r="F176" s="186">
        <v>5.2875999999999997E-4</v>
      </c>
      <c r="G176" s="186">
        <v>0.68799999999999994</v>
      </c>
      <c r="H176" s="186">
        <v>7.5739000000000001E-2</v>
      </c>
      <c r="I176" s="186">
        <v>1.2252999999999999E-3</v>
      </c>
      <c r="J176" s="186">
        <v>0.123</v>
      </c>
    </row>
    <row r="177" spans="1:10" hidden="1" outlineLevel="2">
      <c r="A177" s="185" t="s">
        <v>5</v>
      </c>
      <c r="B177" s="185" t="s">
        <v>635</v>
      </c>
      <c r="C177" s="185" t="s">
        <v>491</v>
      </c>
      <c r="D177" s="185" t="s">
        <v>2765</v>
      </c>
      <c r="E177" s="186">
        <v>35.738999999999997</v>
      </c>
      <c r="F177" s="186">
        <v>7.1540999999999993E-2</v>
      </c>
      <c r="G177" s="186">
        <v>64.31</v>
      </c>
      <c r="H177" s="186">
        <v>4.5713999999999997</v>
      </c>
      <c r="I177" s="186">
        <v>0.16733000000000001</v>
      </c>
      <c r="J177" s="186">
        <v>5.282</v>
      </c>
    </row>
    <row r="178" spans="1:10" hidden="1" outlineLevel="2">
      <c r="A178" s="185" t="s">
        <v>5</v>
      </c>
      <c r="B178" s="185" t="s">
        <v>635</v>
      </c>
      <c r="C178" s="185" t="s">
        <v>492</v>
      </c>
      <c r="D178" s="185" t="s">
        <v>2766</v>
      </c>
      <c r="E178" s="186">
        <v>6.5510000000000002</v>
      </c>
      <c r="F178" s="186">
        <v>1.9477000000000001E-2</v>
      </c>
      <c r="G178" s="186">
        <v>13.502000000000001</v>
      </c>
      <c r="H178" s="186">
        <v>1.1156999999999999</v>
      </c>
      <c r="I178" s="186">
        <v>4.4303000000000002E-2</v>
      </c>
      <c r="J178" s="186">
        <v>1.0936999999999999</v>
      </c>
    </row>
    <row r="179" spans="1:10" hidden="1" outlineLevel="2">
      <c r="A179" s="185" t="s">
        <v>5</v>
      </c>
      <c r="B179" s="185" t="s">
        <v>635</v>
      </c>
      <c r="C179" s="185" t="s">
        <v>493</v>
      </c>
      <c r="D179" s="185" t="s">
        <v>2767</v>
      </c>
      <c r="E179" s="186">
        <v>3.4229E-3</v>
      </c>
      <c r="F179" s="186">
        <v>4.2607999999999999E-6</v>
      </c>
      <c r="G179" s="186">
        <v>5.6138000000000004E-3</v>
      </c>
      <c r="H179" s="186">
        <v>5.0852999999999998E-4</v>
      </c>
      <c r="I179" s="186">
        <v>9.9304000000000007E-6</v>
      </c>
      <c r="J179" s="186">
        <v>9.2540999999999999E-4</v>
      </c>
    </row>
    <row r="180" spans="1:10" hidden="1" outlineLevel="2">
      <c r="A180" s="185" t="s">
        <v>5</v>
      </c>
      <c r="B180" s="185" t="s">
        <v>635</v>
      </c>
      <c r="C180" s="185" t="s">
        <v>494</v>
      </c>
      <c r="D180" s="185" t="s">
        <v>2768</v>
      </c>
      <c r="E180" s="186">
        <v>0.42952000000000001</v>
      </c>
      <c r="F180" s="186">
        <v>1.1226999999999999E-3</v>
      </c>
      <c r="G180" s="186">
        <v>1.3514999999999999</v>
      </c>
      <c r="H180" s="186">
        <v>6.7452999999999999E-2</v>
      </c>
      <c r="I180" s="186">
        <v>2.5823E-3</v>
      </c>
      <c r="J180" s="186">
        <v>0.10641</v>
      </c>
    </row>
    <row r="181" spans="1:10" hidden="1" outlineLevel="2">
      <c r="A181" s="185" t="s">
        <v>5</v>
      </c>
      <c r="B181" s="185" t="s">
        <v>635</v>
      </c>
      <c r="C181" s="185" t="s">
        <v>495</v>
      </c>
      <c r="D181" s="185" t="s">
        <v>2769</v>
      </c>
      <c r="E181" s="186">
        <v>16.245999999999999</v>
      </c>
      <c r="F181" s="186">
        <v>2.9734E-2</v>
      </c>
      <c r="G181" s="186">
        <v>32.027000000000001</v>
      </c>
      <c r="H181" s="186">
        <v>2.6472000000000002</v>
      </c>
      <c r="I181" s="186">
        <v>6.9452E-2</v>
      </c>
      <c r="J181" s="186">
        <v>3.8046000000000002</v>
      </c>
    </row>
    <row r="182" spans="1:10" hidden="1" outlineLevel="2">
      <c r="A182" s="185" t="s">
        <v>5</v>
      </c>
      <c r="B182" s="185" t="s">
        <v>635</v>
      </c>
      <c r="C182" s="185" t="s">
        <v>496</v>
      </c>
      <c r="D182" s="185" t="s">
        <v>2770</v>
      </c>
      <c r="E182" s="186">
        <v>3.4184999999999999</v>
      </c>
      <c r="F182" s="186">
        <v>6.1374999999999997E-3</v>
      </c>
      <c r="G182" s="186">
        <v>6.3612000000000002</v>
      </c>
      <c r="H182" s="186">
        <v>0.49385000000000001</v>
      </c>
      <c r="I182" s="186">
        <v>1.4335000000000001E-2</v>
      </c>
      <c r="J182" s="186">
        <v>0.80257999999999996</v>
      </c>
    </row>
    <row r="183" spans="1:10" hidden="1" outlineLevel="2">
      <c r="A183" s="185" t="s">
        <v>5</v>
      </c>
      <c r="B183" s="185" t="s">
        <v>635</v>
      </c>
      <c r="C183" s="185" t="s">
        <v>497</v>
      </c>
      <c r="D183" s="185" t="s">
        <v>2771</v>
      </c>
      <c r="E183" s="186">
        <v>19.381</v>
      </c>
      <c r="F183" s="186">
        <v>4.0469999999999999E-2</v>
      </c>
      <c r="G183" s="186">
        <v>47.8</v>
      </c>
      <c r="H183" s="186">
        <v>3.2542</v>
      </c>
      <c r="I183" s="186">
        <v>9.3786999999999995E-2</v>
      </c>
      <c r="J183" s="186">
        <v>4.4375999999999998</v>
      </c>
    </row>
    <row r="184" spans="1:10" hidden="1" outlineLevel="2">
      <c r="A184" s="185" t="s">
        <v>5</v>
      </c>
      <c r="B184" s="185" t="s">
        <v>635</v>
      </c>
      <c r="C184" s="185" t="s">
        <v>498</v>
      </c>
      <c r="D184" s="185" t="s">
        <v>2772</v>
      </c>
      <c r="E184" s="186">
        <v>1.8166</v>
      </c>
      <c r="F184" s="186">
        <v>4.7682000000000002E-3</v>
      </c>
      <c r="G184" s="186">
        <v>4.4840999999999998</v>
      </c>
      <c r="H184" s="186">
        <v>0.30680000000000002</v>
      </c>
      <c r="I184" s="186">
        <v>1.1152E-2</v>
      </c>
      <c r="J184" s="186">
        <v>0.35607</v>
      </c>
    </row>
    <row r="185" spans="1:10" hidden="1" outlineLevel="2">
      <c r="A185" s="185" t="s">
        <v>5</v>
      </c>
      <c r="B185" s="185" t="s">
        <v>635</v>
      </c>
      <c r="C185" s="185" t="s">
        <v>499</v>
      </c>
      <c r="D185" s="185" t="s">
        <v>2773</v>
      </c>
      <c r="E185" s="186">
        <v>7.1482000000000004E-2</v>
      </c>
      <c r="F185" s="186">
        <v>1.1374000000000001E-4</v>
      </c>
      <c r="G185" s="186">
        <v>0.13</v>
      </c>
      <c r="H185" s="186">
        <v>1.1950000000000001E-2</v>
      </c>
      <c r="I185" s="186">
        <v>2.6558000000000002E-4</v>
      </c>
      <c r="J185" s="186">
        <v>1.6212000000000001E-2</v>
      </c>
    </row>
    <row r="186" spans="1:10" hidden="1" outlineLevel="2">
      <c r="A186" s="185" t="s">
        <v>5</v>
      </c>
      <c r="B186" s="185" t="s">
        <v>635</v>
      </c>
      <c r="C186" s="185" t="s">
        <v>500</v>
      </c>
      <c r="D186" s="185" t="s">
        <v>2774</v>
      </c>
      <c r="E186" s="186">
        <v>5.6508999999999997E-4</v>
      </c>
      <c r="F186" s="186">
        <v>4.7922000000000003E-7</v>
      </c>
      <c r="G186" s="186">
        <v>4.6127000000000001E-4</v>
      </c>
      <c r="H186" s="186">
        <v>5.5816000000000002E-5</v>
      </c>
      <c r="I186" s="186">
        <v>1.1188E-6</v>
      </c>
      <c r="J186" s="186">
        <v>7.0481999999999994E-5</v>
      </c>
    </row>
    <row r="187" spans="1:10" hidden="1" outlineLevel="2">
      <c r="A187" s="185" t="s">
        <v>5</v>
      </c>
      <c r="B187" s="185" t="s">
        <v>635</v>
      </c>
      <c r="C187" s="185" t="s">
        <v>501</v>
      </c>
      <c r="D187" s="185" t="s">
        <v>2775</v>
      </c>
      <c r="E187" s="186">
        <v>11.715</v>
      </c>
      <c r="F187" s="186">
        <v>2.0693E-2</v>
      </c>
      <c r="G187" s="186">
        <v>22.931000000000001</v>
      </c>
      <c r="H187" s="186">
        <v>1.9531000000000001</v>
      </c>
      <c r="I187" s="186">
        <v>4.7895E-2</v>
      </c>
      <c r="J187" s="186">
        <v>2.1175999999999999</v>
      </c>
    </row>
    <row r="188" spans="1:10" hidden="1" outlineLevel="2">
      <c r="A188" s="185" t="s">
        <v>5</v>
      </c>
      <c r="B188" s="185" t="s">
        <v>635</v>
      </c>
      <c r="C188" s="185" t="s">
        <v>502</v>
      </c>
      <c r="D188" s="185" t="s">
        <v>2776</v>
      </c>
      <c r="E188" s="186">
        <v>0.95445000000000002</v>
      </c>
      <c r="F188" s="186">
        <v>1.8573999999999999E-3</v>
      </c>
      <c r="G188" s="186">
        <v>2.4125000000000001</v>
      </c>
      <c r="H188" s="186">
        <v>0.20905000000000001</v>
      </c>
      <c r="I188" s="186">
        <v>4.2995000000000004E-3</v>
      </c>
      <c r="J188" s="186">
        <v>0.20827000000000001</v>
      </c>
    </row>
    <row r="189" spans="1:10" hidden="1" outlineLevel="2">
      <c r="A189" s="185" t="s">
        <v>5</v>
      </c>
      <c r="B189" s="185" t="s">
        <v>635</v>
      </c>
      <c r="C189" s="185" t="s">
        <v>503</v>
      </c>
      <c r="D189" s="185" t="s">
        <v>2777</v>
      </c>
      <c r="E189" s="186">
        <v>8.3522000000000006E-3</v>
      </c>
      <c r="F189" s="186">
        <v>1.0335E-5</v>
      </c>
      <c r="G189" s="186">
        <v>1.1896E-2</v>
      </c>
      <c r="H189" s="186">
        <v>1.3745000000000001E-3</v>
      </c>
      <c r="I189" s="186">
        <v>2.4110000000000001E-5</v>
      </c>
      <c r="J189" s="186">
        <v>1.7675E-3</v>
      </c>
    </row>
    <row r="190" spans="1:10" hidden="1" outlineLevel="2">
      <c r="A190" s="185" t="s">
        <v>5</v>
      </c>
      <c r="B190" s="185" t="s">
        <v>635</v>
      </c>
      <c r="C190" s="185" t="s">
        <v>504</v>
      </c>
      <c r="D190" s="185" t="s">
        <v>2778</v>
      </c>
      <c r="E190" s="186">
        <v>2.0601E-3</v>
      </c>
      <c r="F190" s="186">
        <v>2.1204999999999999E-6</v>
      </c>
      <c r="G190" s="186">
        <v>2.4009999999999999E-3</v>
      </c>
      <c r="H190" s="186">
        <v>3.3089000000000003E-4</v>
      </c>
      <c r="I190" s="186">
        <v>4.9505000000000003E-6</v>
      </c>
      <c r="J190" s="186">
        <v>3.1520000000000002E-4</v>
      </c>
    </row>
    <row r="191" spans="1:10" hidden="1" outlineLevel="2">
      <c r="A191" s="185" t="s">
        <v>5</v>
      </c>
      <c r="B191" s="185" t="s">
        <v>635</v>
      </c>
      <c r="C191" s="185" t="s">
        <v>505</v>
      </c>
      <c r="D191" s="185" t="s">
        <v>2779</v>
      </c>
      <c r="E191" s="186">
        <v>9.6182000000000004E-2</v>
      </c>
      <c r="F191" s="186">
        <v>1.5776000000000001E-4</v>
      </c>
      <c r="G191" s="186">
        <v>0.18873000000000001</v>
      </c>
      <c r="H191" s="186">
        <v>1.6775999999999999E-2</v>
      </c>
      <c r="I191" s="186">
        <v>3.6488999999999998E-4</v>
      </c>
      <c r="J191" s="186">
        <v>2.367E-2</v>
      </c>
    </row>
    <row r="192" spans="1:10" hidden="1" outlineLevel="2">
      <c r="A192" s="185" t="s">
        <v>5</v>
      </c>
      <c r="B192" s="185" t="s">
        <v>635</v>
      </c>
      <c r="C192" s="185" t="s">
        <v>506</v>
      </c>
      <c r="D192" s="185" t="s">
        <v>2780</v>
      </c>
      <c r="E192" s="186">
        <v>2.6268E-4</v>
      </c>
      <c r="F192" s="186">
        <v>3.9483E-7</v>
      </c>
      <c r="G192" s="186">
        <v>4.7584E-4</v>
      </c>
      <c r="H192" s="186">
        <v>3.2288E-5</v>
      </c>
      <c r="I192" s="186">
        <v>9.0984E-7</v>
      </c>
      <c r="J192" s="186">
        <v>4.1822E-5</v>
      </c>
    </row>
    <row r="193" spans="1:10" hidden="1" outlineLevel="2">
      <c r="A193" s="185" t="s">
        <v>5</v>
      </c>
      <c r="B193" s="185" t="s">
        <v>635</v>
      </c>
      <c r="C193" s="185" t="s">
        <v>507</v>
      </c>
      <c r="D193" s="185" t="s">
        <v>2781</v>
      </c>
      <c r="E193" s="186">
        <v>0.11617</v>
      </c>
      <c r="F193" s="186">
        <v>1.4580999999999999E-4</v>
      </c>
      <c r="G193" s="186">
        <v>0.17810999999999999</v>
      </c>
      <c r="H193" s="186">
        <v>2.0746000000000001E-2</v>
      </c>
      <c r="I193" s="186">
        <v>3.4045000000000001E-4</v>
      </c>
      <c r="J193" s="186">
        <v>2.0105000000000001E-2</v>
      </c>
    </row>
    <row r="194" spans="1:10" hidden="1" outlineLevel="2">
      <c r="A194" s="185" t="s">
        <v>5</v>
      </c>
      <c r="B194" s="185" t="s">
        <v>635</v>
      </c>
      <c r="C194" s="185" t="s">
        <v>508</v>
      </c>
      <c r="D194" s="185" t="s">
        <v>2782</v>
      </c>
      <c r="E194" s="186">
        <v>0.24596999999999999</v>
      </c>
      <c r="F194" s="186">
        <v>4.0482000000000002E-4</v>
      </c>
      <c r="G194" s="186">
        <v>0.48677999999999999</v>
      </c>
      <c r="H194" s="186">
        <v>4.4282000000000002E-2</v>
      </c>
      <c r="I194" s="186">
        <v>9.3607E-4</v>
      </c>
      <c r="J194" s="186">
        <v>4.8696999999999997E-2</v>
      </c>
    </row>
    <row r="195" spans="1:10" hidden="1" outlineLevel="2">
      <c r="A195" s="185" t="s">
        <v>5</v>
      </c>
      <c r="B195" s="185" t="s">
        <v>635</v>
      </c>
      <c r="C195" s="185" t="s">
        <v>509</v>
      </c>
      <c r="D195" s="185" t="s">
        <v>2783</v>
      </c>
      <c r="E195" s="186">
        <v>0.12216</v>
      </c>
      <c r="F195" s="186">
        <v>2.9745999999999999E-4</v>
      </c>
      <c r="G195" s="186">
        <v>0.30719000000000002</v>
      </c>
      <c r="H195" s="186">
        <v>2.2483E-2</v>
      </c>
      <c r="I195" s="186">
        <v>6.9291999999999997E-4</v>
      </c>
      <c r="J195" s="186">
        <v>2.811E-2</v>
      </c>
    </row>
    <row r="196" spans="1:10" hidden="1" outlineLevel="2">
      <c r="A196" s="185" t="s">
        <v>5</v>
      </c>
      <c r="B196" s="185" t="s">
        <v>635</v>
      </c>
      <c r="C196" s="185" t="s">
        <v>510</v>
      </c>
      <c r="D196" s="185" t="s">
        <v>2784</v>
      </c>
      <c r="E196" s="186">
        <v>25.524000000000001</v>
      </c>
      <c r="F196" s="186">
        <v>4.4137000000000003E-2</v>
      </c>
      <c r="G196" s="186">
        <v>53.046999999999997</v>
      </c>
      <c r="H196" s="186">
        <v>4.3418999999999999</v>
      </c>
      <c r="I196" s="186">
        <v>0.10272000000000001</v>
      </c>
      <c r="J196" s="186">
        <v>6.2850999999999999</v>
      </c>
    </row>
    <row r="197" spans="1:10" hidden="1" outlineLevel="2">
      <c r="A197" s="185" t="s">
        <v>5</v>
      </c>
      <c r="B197" s="185" t="s">
        <v>635</v>
      </c>
      <c r="C197" s="185" t="s">
        <v>511</v>
      </c>
      <c r="D197" s="185" t="s">
        <v>2785</v>
      </c>
      <c r="E197" s="186">
        <v>6.1026999999999996</v>
      </c>
      <c r="F197" s="186">
        <v>1.0413E-2</v>
      </c>
      <c r="G197" s="186">
        <v>12.516999999999999</v>
      </c>
      <c r="H197" s="186">
        <v>1.0579000000000001</v>
      </c>
      <c r="I197" s="186">
        <v>2.4258999999999999E-2</v>
      </c>
      <c r="J197" s="186">
        <v>1.4145000000000001</v>
      </c>
    </row>
    <row r="198" spans="1:10" hidden="1" outlineLevel="2">
      <c r="A198" s="185" t="s">
        <v>5</v>
      </c>
      <c r="B198" s="185" t="s">
        <v>635</v>
      </c>
      <c r="C198" s="185" t="s">
        <v>512</v>
      </c>
      <c r="D198" s="185" t="s">
        <v>2786</v>
      </c>
      <c r="E198" s="186">
        <v>13.449</v>
      </c>
      <c r="F198" s="186">
        <v>2.8861999999999999E-2</v>
      </c>
      <c r="G198" s="186">
        <v>28.739000000000001</v>
      </c>
      <c r="H198" s="186">
        <v>2.1768000000000001</v>
      </c>
      <c r="I198" s="186">
        <v>6.7209000000000005E-2</v>
      </c>
      <c r="J198" s="186">
        <v>2.5712000000000002</v>
      </c>
    </row>
    <row r="199" spans="1:10" hidden="1" outlineLevel="2">
      <c r="A199" s="185" t="s">
        <v>5</v>
      </c>
      <c r="B199" s="185" t="s">
        <v>635</v>
      </c>
      <c r="C199" s="185" t="s">
        <v>2787</v>
      </c>
      <c r="D199" s="185" t="s">
        <v>2788</v>
      </c>
      <c r="E199" s="186">
        <v>0</v>
      </c>
      <c r="F199" s="186">
        <v>0</v>
      </c>
      <c r="G199" s="186">
        <v>0</v>
      </c>
      <c r="H199" s="186">
        <v>0</v>
      </c>
      <c r="I199" s="186">
        <v>0</v>
      </c>
      <c r="J199" s="186">
        <v>0</v>
      </c>
    </row>
    <row r="200" spans="1:10" hidden="1" outlineLevel="2">
      <c r="A200" s="185" t="s">
        <v>5</v>
      </c>
      <c r="B200" s="185" t="s">
        <v>635</v>
      </c>
      <c r="C200" s="185" t="s">
        <v>513</v>
      </c>
      <c r="D200" s="185" t="s">
        <v>2789</v>
      </c>
      <c r="E200" s="186">
        <v>19.21</v>
      </c>
      <c r="F200" s="186">
        <v>1.4714E-2</v>
      </c>
      <c r="G200" s="186">
        <v>15.96</v>
      </c>
      <c r="H200" s="186">
        <v>2.7496999999999998</v>
      </c>
      <c r="I200" s="186">
        <v>3.4216999999999997E-2</v>
      </c>
      <c r="J200" s="186">
        <v>4.4965000000000002</v>
      </c>
    </row>
    <row r="201" spans="1:10" hidden="1" outlineLevel="2">
      <c r="A201" s="185" t="s">
        <v>5</v>
      </c>
      <c r="B201" s="185" t="s">
        <v>635</v>
      </c>
      <c r="C201" s="185" t="s">
        <v>514</v>
      </c>
      <c r="D201" s="185" t="s">
        <v>2790</v>
      </c>
      <c r="E201" s="186">
        <v>0.75600000000000001</v>
      </c>
      <c r="F201" s="186">
        <v>1.4097999999999999E-3</v>
      </c>
      <c r="G201" s="186">
        <v>1.7597</v>
      </c>
      <c r="H201" s="186">
        <v>0.11858</v>
      </c>
      <c r="I201" s="186">
        <v>3.2721E-3</v>
      </c>
      <c r="J201" s="186">
        <v>0.20943999999999999</v>
      </c>
    </row>
    <row r="202" spans="1:10" hidden="1" outlineLevel="2">
      <c r="A202" s="185" t="s">
        <v>5</v>
      </c>
      <c r="B202" s="185" t="s">
        <v>635</v>
      </c>
      <c r="C202" s="185" t="s">
        <v>515</v>
      </c>
      <c r="D202" s="185" t="s">
        <v>2791</v>
      </c>
      <c r="E202" s="186">
        <v>0.58835000000000004</v>
      </c>
      <c r="F202" s="186">
        <v>1.2492E-3</v>
      </c>
      <c r="G202" s="186">
        <v>1.252</v>
      </c>
      <c r="H202" s="186">
        <v>9.6507999999999997E-2</v>
      </c>
      <c r="I202" s="186">
        <v>2.9172999999999998E-3</v>
      </c>
      <c r="J202" s="186">
        <v>0.11426</v>
      </c>
    </row>
    <row r="203" spans="1:10" hidden="1" outlineLevel="2">
      <c r="A203" s="185" t="s">
        <v>5</v>
      </c>
      <c r="B203" s="185" t="s">
        <v>635</v>
      </c>
      <c r="C203" s="185" t="s">
        <v>2792</v>
      </c>
      <c r="D203" s="185" t="s">
        <v>2793</v>
      </c>
      <c r="E203" s="186">
        <v>0</v>
      </c>
      <c r="F203" s="186">
        <v>0</v>
      </c>
      <c r="G203" s="186">
        <v>0</v>
      </c>
      <c r="H203" s="186">
        <v>0</v>
      </c>
      <c r="I203" s="186">
        <v>0</v>
      </c>
      <c r="J203" s="186">
        <v>0</v>
      </c>
    </row>
    <row r="204" spans="1:10" hidden="1" outlineLevel="2">
      <c r="A204" s="185" t="s">
        <v>5</v>
      </c>
      <c r="B204" s="185" t="s">
        <v>635</v>
      </c>
      <c r="C204" s="185" t="s">
        <v>516</v>
      </c>
      <c r="D204" s="185" t="s">
        <v>2794</v>
      </c>
      <c r="E204" s="186">
        <v>1.4971000000000001</v>
      </c>
      <c r="F204" s="186">
        <v>4.9259999999999998E-3</v>
      </c>
      <c r="G204" s="186">
        <v>3.4923000000000002</v>
      </c>
      <c r="H204" s="186">
        <v>0.26504</v>
      </c>
      <c r="I204" s="186">
        <v>1.1209999999999999E-2</v>
      </c>
      <c r="J204" s="186">
        <v>0.26888000000000001</v>
      </c>
    </row>
    <row r="205" spans="1:10" hidden="1" outlineLevel="2">
      <c r="A205" s="185" t="s">
        <v>5</v>
      </c>
      <c r="B205" s="185" t="s">
        <v>635</v>
      </c>
      <c r="C205" s="185" t="s">
        <v>517</v>
      </c>
      <c r="D205" s="185" t="s">
        <v>2795</v>
      </c>
      <c r="E205" s="186">
        <v>58.44</v>
      </c>
      <c r="F205" s="186">
        <v>0.14101</v>
      </c>
      <c r="G205" s="186">
        <v>128.91999999999999</v>
      </c>
      <c r="H205" s="186">
        <v>8.9183000000000003</v>
      </c>
      <c r="I205" s="186">
        <v>0.32501999999999998</v>
      </c>
      <c r="J205" s="186">
        <v>9.3729999999999993</v>
      </c>
    </row>
    <row r="206" spans="1:10" hidden="1" outlineLevel="2">
      <c r="A206" s="185" t="s">
        <v>5</v>
      </c>
      <c r="B206" s="185" t="s">
        <v>635</v>
      </c>
      <c r="C206" s="185" t="s">
        <v>2796</v>
      </c>
      <c r="D206" s="185" t="s">
        <v>2797</v>
      </c>
      <c r="E206" s="186">
        <v>0</v>
      </c>
      <c r="F206" s="186">
        <v>0</v>
      </c>
      <c r="G206" s="186">
        <v>0</v>
      </c>
      <c r="H206" s="186">
        <v>0</v>
      </c>
      <c r="I206" s="186">
        <v>0</v>
      </c>
      <c r="J206" s="186">
        <v>0</v>
      </c>
    </row>
    <row r="207" spans="1:10" hidden="1" outlineLevel="2">
      <c r="A207" s="185" t="s">
        <v>5</v>
      </c>
      <c r="B207" s="185" t="s">
        <v>635</v>
      </c>
      <c r="C207" s="185" t="s">
        <v>528</v>
      </c>
      <c r="D207" s="185" t="s">
        <v>2798</v>
      </c>
      <c r="E207" s="186">
        <v>0</v>
      </c>
      <c r="F207" s="186">
        <v>0</v>
      </c>
      <c r="G207" s="186">
        <v>0</v>
      </c>
      <c r="H207" s="186">
        <v>0</v>
      </c>
      <c r="I207" s="186">
        <v>0</v>
      </c>
      <c r="J207" s="186">
        <v>0</v>
      </c>
    </row>
    <row r="208" spans="1:10" hidden="1" outlineLevel="2">
      <c r="A208" s="185" t="s">
        <v>5</v>
      </c>
      <c r="B208" s="185" t="s">
        <v>635</v>
      </c>
      <c r="C208" s="185" t="s">
        <v>518</v>
      </c>
      <c r="D208" s="185" t="s">
        <v>2799</v>
      </c>
      <c r="E208" s="186">
        <v>550</v>
      </c>
      <c r="F208" s="186">
        <v>6.4946000000000004E-2</v>
      </c>
      <c r="G208" s="186">
        <v>22.762</v>
      </c>
      <c r="H208" s="186">
        <v>4.2176999999999998</v>
      </c>
      <c r="I208" s="186">
        <v>7.7067999999999998E-2</v>
      </c>
      <c r="J208" s="186">
        <v>300.14</v>
      </c>
    </row>
    <row r="209" spans="1:10" hidden="1" outlineLevel="2">
      <c r="A209" s="185" t="s">
        <v>5</v>
      </c>
      <c r="B209" s="185" t="s">
        <v>635</v>
      </c>
      <c r="C209" s="185" t="s">
        <v>519</v>
      </c>
      <c r="D209" s="185" t="s">
        <v>2800</v>
      </c>
      <c r="E209" s="186">
        <v>367.08</v>
      </c>
      <c r="F209" s="186">
        <v>3.9638E-2</v>
      </c>
      <c r="G209" s="186">
        <v>13.811</v>
      </c>
      <c r="H209" s="186">
        <v>1.8536999999999999</v>
      </c>
      <c r="I209" s="186">
        <v>4.9320000000000003E-2</v>
      </c>
      <c r="J209" s="186">
        <v>114.31</v>
      </c>
    </row>
    <row r="210" spans="1:10" hidden="1" outlineLevel="2">
      <c r="A210" s="185" t="s">
        <v>5</v>
      </c>
      <c r="B210" s="185" t="s">
        <v>635</v>
      </c>
      <c r="C210" s="185" t="s">
        <v>520</v>
      </c>
      <c r="D210" s="185" t="s">
        <v>2801</v>
      </c>
      <c r="E210" s="186">
        <v>852.57</v>
      </c>
      <c r="F210" s="186">
        <v>9.1830999999999996E-2</v>
      </c>
      <c r="G210" s="186">
        <v>71.768000000000001</v>
      </c>
      <c r="H210" s="186">
        <v>0.49995000000000001</v>
      </c>
      <c r="I210" s="186">
        <v>0.12651999999999999</v>
      </c>
      <c r="J210" s="186">
        <v>73.081999999999994</v>
      </c>
    </row>
    <row r="211" spans="1:10" hidden="1" outlineLevel="2">
      <c r="A211" s="185" t="s">
        <v>5</v>
      </c>
      <c r="B211" s="185" t="s">
        <v>635</v>
      </c>
      <c r="C211" s="185" t="s">
        <v>521</v>
      </c>
      <c r="D211" s="185" t="s">
        <v>2802</v>
      </c>
      <c r="E211" s="186">
        <v>11.986000000000001</v>
      </c>
      <c r="F211" s="186">
        <v>4.4761000000000002E-2</v>
      </c>
      <c r="G211" s="186">
        <v>61.332999999999998</v>
      </c>
      <c r="H211" s="186">
        <v>1.3839999999999999</v>
      </c>
      <c r="I211" s="186">
        <v>0.11822000000000001</v>
      </c>
      <c r="J211" s="186">
        <v>3.0783</v>
      </c>
    </row>
    <row r="212" spans="1:10" hidden="1" outlineLevel="2">
      <c r="A212" s="185" t="s">
        <v>5</v>
      </c>
      <c r="B212" s="185" t="s">
        <v>635</v>
      </c>
      <c r="C212" s="185" t="s">
        <v>522</v>
      </c>
      <c r="D212" s="185" t="s">
        <v>2803</v>
      </c>
      <c r="E212" s="186">
        <v>4.8409000000000001E-2</v>
      </c>
      <c r="F212" s="186">
        <v>7.3932999999999998E-5</v>
      </c>
      <c r="G212" s="186">
        <v>7.9675999999999997E-2</v>
      </c>
      <c r="H212" s="186">
        <v>8.1337000000000007E-3</v>
      </c>
      <c r="I212" s="186">
        <v>1.9455000000000001E-4</v>
      </c>
      <c r="J212" s="186">
        <v>1.5914000000000001E-2</v>
      </c>
    </row>
    <row r="213" spans="1:10" hidden="1" outlineLevel="2">
      <c r="A213" s="185" t="s">
        <v>5</v>
      </c>
      <c r="B213" s="185" t="s">
        <v>635</v>
      </c>
      <c r="C213" s="185" t="s">
        <v>523</v>
      </c>
      <c r="D213" s="185" t="s">
        <v>2804</v>
      </c>
      <c r="E213" s="186">
        <v>1.0617000000000001</v>
      </c>
      <c r="F213" s="186">
        <v>1.1781999999999999E-3</v>
      </c>
      <c r="G213" s="186">
        <v>1.4283999999999999</v>
      </c>
      <c r="H213" s="186">
        <v>0.1676</v>
      </c>
      <c r="I213" s="186">
        <v>2.7280999999999998E-3</v>
      </c>
      <c r="J213" s="186">
        <v>0.24621000000000001</v>
      </c>
    </row>
    <row r="214" spans="1:10" hidden="1" outlineLevel="2">
      <c r="A214" s="185" t="s">
        <v>5</v>
      </c>
      <c r="B214" s="185" t="s">
        <v>635</v>
      </c>
      <c r="C214" s="185" t="s">
        <v>524</v>
      </c>
      <c r="D214" s="185" t="s">
        <v>2805</v>
      </c>
      <c r="E214" s="186">
        <v>1.6734</v>
      </c>
      <c r="F214" s="186">
        <v>8.6191000000000002E-5</v>
      </c>
      <c r="G214" s="186">
        <v>2.5548000000000001E-2</v>
      </c>
      <c r="H214" s="186">
        <v>8.3463999999999999E-4</v>
      </c>
      <c r="I214" s="186">
        <v>1.1786999999999999E-4</v>
      </c>
      <c r="J214" s="186">
        <v>6.2502000000000002E-2</v>
      </c>
    </row>
    <row r="215" spans="1:10" hidden="1" outlineLevel="2">
      <c r="A215" s="185" t="s">
        <v>5</v>
      </c>
      <c r="B215" s="185" t="s">
        <v>635</v>
      </c>
      <c r="C215" s="185" t="s">
        <v>525</v>
      </c>
      <c r="D215" s="185" t="s">
        <v>2806</v>
      </c>
      <c r="E215" s="186">
        <v>1.1951E-2</v>
      </c>
      <c r="F215" s="186">
        <v>0</v>
      </c>
      <c r="G215" s="186">
        <v>2.2590000000000002E-3</v>
      </c>
      <c r="H215" s="186">
        <v>2.1257E-5</v>
      </c>
      <c r="I215" s="186">
        <v>4.3578E-6</v>
      </c>
      <c r="J215" s="186">
        <v>6.3018999999999998E-4</v>
      </c>
    </row>
    <row r="216" spans="1:10" outlineLevel="1" collapsed="1">
      <c r="A216" s="187" t="s">
        <v>2294</v>
      </c>
      <c r="B216" s="185"/>
      <c r="C216" s="185"/>
      <c r="D216" s="185"/>
      <c r="E216" s="186">
        <f t="shared" ref="E216:J216" si="0">SUBTOTAL(9,E2:E215)</f>
        <v>25142.40750582</v>
      </c>
      <c r="F216" s="186">
        <f t="shared" si="0"/>
        <v>2.9313647950999995</v>
      </c>
      <c r="G216" s="186">
        <f t="shared" si="0"/>
        <v>2019.2566531599998</v>
      </c>
      <c r="H216" s="186">
        <f t="shared" si="0"/>
        <v>206.8976552682999</v>
      </c>
      <c r="I216" s="186">
        <f t="shared" si="0"/>
        <v>5.8047917381599978</v>
      </c>
      <c r="J216" s="186">
        <f t="shared" si="0"/>
        <v>2520.8082187593</v>
      </c>
    </row>
    <row r="217" spans="1:10" hidden="1" outlineLevel="2">
      <c r="A217" s="185" t="s">
        <v>15</v>
      </c>
      <c r="B217" s="185" t="s">
        <v>635</v>
      </c>
      <c r="C217" s="185" t="s">
        <v>320</v>
      </c>
      <c r="D217" s="185" t="s">
        <v>2588</v>
      </c>
      <c r="E217" s="186">
        <v>62.134999999999998</v>
      </c>
      <c r="F217" s="186">
        <v>7.0365000000000002E-3</v>
      </c>
      <c r="G217" s="186">
        <v>0.48457</v>
      </c>
      <c r="H217" s="186">
        <v>2.4546000000000001</v>
      </c>
      <c r="I217" s="186">
        <v>5.7583000000000001E-3</v>
      </c>
      <c r="J217" s="186">
        <v>72.516000000000005</v>
      </c>
    </row>
    <row r="218" spans="1:10" hidden="1" outlineLevel="2">
      <c r="A218" s="185" t="s">
        <v>15</v>
      </c>
      <c r="B218" s="185" t="s">
        <v>635</v>
      </c>
      <c r="C218" s="185" t="s">
        <v>2589</v>
      </c>
      <c r="D218" s="185" t="s">
        <v>2590</v>
      </c>
      <c r="E218" s="186">
        <v>0</v>
      </c>
      <c r="F218" s="186">
        <v>0</v>
      </c>
      <c r="G218" s="186">
        <v>0</v>
      </c>
      <c r="H218" s="186">
        <v>0</v>
      </c>
      <c r="I218" s="186">
        <v>0</v>
      </c>
      <c r="J218" s="186">
        <v>0</v>
      </c>
    </row>
    <row r="219" spans="1:10" hidden="1" outlineLevel="2">
      <c r="A219" s="185" t="s">
        <v>15</v>
      </c>
      <c r="B219" s="185" t="s">
        <v>635</v>
      </c>
      <c r="C219" s="185" t="s">
        <v>321</v>
      </c>
      <c r="D219" s="185" t="s">
        <v>2591</v>
      </c>
      <c r="E219" s="186">
        <v>90.847999999999999</v>
      </c>
      <c r="F219" s="186">
        <v>7.6264000000000002E-3</v>
      </c>
      <c r="G219" s="186">
        <v>0.68698000000000004</v>
      </c>
      <c r="H219" s="186">
        <v>2.7793000000000001</v>
      </c>
      <c r="I219" s="186">
        <v>6.0530000000000002E-3</v>
      </c>
      <c r="J219" s="186">
        <v>84.132000000000005</v>
      </c>
    </row>
    <row r="220" spans="1:10" hidden="1" outlineLevel="2">
      <c r="A220" s="185" t="s">
        <v>15</v>
      </c>
      <c r="B220" s="185" t="s">
        <v>635</v>
      </c>
      <c r="C220" s="185" t="s">
        <v>322</v>
      </c>
      <c r="D220" s="185" t="s">
        <v>2592</v>
      </c>
      <c r="E220" s="186">
        <v>29.036999999999999</v>
      </c>
      <c r="F220" s="186">
        <v>1.3889E-3</v>
      </c>
      <c r="G220" s="186">
        <v>0.41887999999999997</v>
      </c>
      <c r="H220" s="186">
        <v>1.2307999999999999E-2</v>
      </c>
      <c r="I220" s="186">
        <v>1.9015E-3</v>
      </c>
      <c r="J220" s="186">
        <v>1.5881000000000001</v>
      </c>
    </row>
    <row r="221" spans="1:10" hidden="1" outlineLevel="2">
      <c r="A221" s="185" t="s">
        <v>15</v>
      </c>
      <c r="B221" s="185" t="s">
        <v>635</v>
      </c>
      <c r="C221" s="185" t="s">
        <v>323</v>
      </c>
      <c r="D221" s="185" t="s">
        <v>2593</v>
      </c>
      <c r="E221" s="186">
        <v>57.753</v>
      </c>
      <c r="F221" s="186">
        <v>2.5595000000000001E-3</v>
      </c>
      <c r="G221" s="186">
        <v>0.33595999999999998</v>
      </c>
      <c r="H221" s="186">
        <v>1.9094</v>
      </c>
      <c r="I221" s="186">
        <v>2.8181E-3</v>
      </c>
      <c r="J221" s="186">
        <v>13.791</v>
      </c>
    </row>
    <row r="222" spans="1:10" hidden="1" outlineLevel="2">
      <c r="A222" s="185" t="s">
        <v>15</v>
      </c>
      <c r="B222" s="185" t="s">
        <v>635</v>
      </c>
      <c r="C222" s="185" t="s">
        <v>324</v>
      </c>
      <c r="D222" s="185" t="s">
        <v>2594</v>
      </c>
      <c r="E222" s="186">
        <v>2.165</v>
      </c>
      <c r="F222" s="186">
        <v>1.4923000000000001E-4</v>
      </c>
      <c r="G222" s="186">
        <v>2.2439000000000001E-2</v>
      </c>
      <c r="H222" s="186">
        <v>6.7438999999999999E-2</v>
      </c>
      <c r="I222" s="186">
        <v>1.8349999999999999E-4</v>
      </c>
      <c r="J222" s="186">
        <v>0.49734</v>
      </c>
    </row>
    <row r="223" spans="1:10" hidden="1" outlineLevel="2">
      <c r="A223" s="185" t="s">
        <v>15</v>
      </c>
      <c r="B223" s="185" t="s">
        <v>635</v>
      </c>
      <c r="C223" s="185" t="s">
        <v>325</v>
      </c>
      <c r="D223" s="185" t="s">
        <v>2595</v>
      </c>
      <c r="E223" s="186">
        <v>2.6122999999999998</v>
      </c>
      <c r="F223" s="186">
        <v>1.7871E-4</v>
      </c>
      <c r="G223" s="186">
        <v>2.6872E-2</v>
      </c>
      <c r="H223" s="186">
        <v>8.1303E-2</v>
      </c>
      <c r="I223" s="186">
        <v>2.1934999999999999E-4</v>
      </c>
      <c r="J223" s="186">
        <v>0.59233000000000002</v>
      </c>
    </row>
    <row r="224" spans="1:10" hidden="1" outlineLevel="2">
      <c r="A224" s="185" t="s">
        <v>15</v>
      </c>
      <c r="B224" s="185" t="s">
        <v>635</v>
      </c>
      <c r="C224" s="185" t="s">
        <v>326</v>
      </c>
      <c r="D224" s="185" t="s">
        <v>2596</v>
      </c>
      <c r="E224" s="186">
        <v>2.0486999999999998E-2</v>
      </c>
      <c r="F224" s="186">
        <v>1.3510000000000001E-6</v>
      </c>
      <c r="G224" s="186">
        <v>2.0314000000000001E-4</v>
      </c>
      <c r="H224" s="186">
        <v>6.3723000000000002E-4</v>
      </c>
      <c r="I224" s="186">
        <v>1.6420999999999999E-6</v>
      </c>
      <c r="J224" s="186">
        <v>5.2461000000000001E-3</v>
      </c>
    </row>
    <row r="225" spans="1:10" hidden="1" outlineLevel="2">
      <c r="A225" s="185" t="s">
        <v>15</v>
      </c>
      <c r="B225" s="185" t="s">
        <v>635</v>
      </c>
      <c r="C225" s="185" t="s">
        <v>327</v>
      </c>
      <c r="D225" s="185" t="s">
        <v>2597</v>
      </c>
      <c r="E225" s="186">
        <v>150.41999999999999</v>
      </c>
      <c r="F225" s="186">
        <v>6.6249000000000004E-3</v>
      </c>
      <c r="G225" s="186">
        <v>0.88300999999999996</v>
      </c>
      <c r="H225" s="186">
        <v>4.9776999999999996</v>
      </c>
      <c r="I225" s="186">
        <v>7.2819E-3</v>
      </c>
      <c r="J225" s="186">
        <v>35.076000000000001</v>
      </c>
    </row>
    <row r="226" spans="1:10" hidden="1" outlineLevel="2">
      <c r="A226" s="185" t="s">
        <v>15</v>
      </c>
      <c r="B226" s="185" t="s">
        <v>635</v>
      </c>
      <c r="C226" s="185" t="s">
        <v>328</v>
      </c>
      <c r="D226" s="185" t="s">
        <v>2598</v>
      </c>
      <c r="E226" s="186">
        <v>0.53347</v>
      </c>
      <c r="F226" s="186">
        <v>3.5178000000000001E-5</v>
      </c>
      <c r="G226" s="186">
        <v>5.2896000000000002E-3</v>
      </c>
      <c r="H226" s="186">
        <v>1.6593E-2</v>
      </c>
      <c r="I226" s="186">
        <v>4.2758E-5</v>
      </c>
      <c r="J226" s="186">
        <v>0.12066</v>
      </c>
    </row>
    <row r="227" spans="1:10" hidden="1" outlineLevel="2">
      <c r="A227" s="185" t="s">
        <v>15</v>
      </c>
      <c r="B227" s="185" t="s">
        <v>635</v>
      </c>
      <c r="C227" s="185" t="s">
        <v>329</v>
      </c>
      <c r="D227" s="185" t="s">
        <v>2599</v>
      </c>
      <c r="E227" s="186">
        <v>0.33087</v>
      </c>
      <c r="F227" s="186">
        <v>2.1818E-5</v>
      </c>
      <c r="G227" s="186">
        <v>3.2807999999999999E-3</v>
      </c>
      <c r="H227" s="186">
        <v>1.0291E-2</v>
      </c>
      <c r="I227" s="186">
        <v>2.652E-5</v>
      </c>
      <c r="J227" s="186">
        <v>8.0488000000000004E-2</v>
      </c>
    </row>
    <row r="228" spans="1:10" hidden="1" outlineLevel="2">
      <c r="A228" s="185" t="s">
        <v>15</v>
      </c>
      <c r="B228" s="185" t="s">
        <v>635</v>
      </c>
      <c r="C228" s="185" t="s">
        <v>330</v>
      </c>
      <c r="D228" s="185" t="s">
        <v>2600</v>
      </c>
      <c r="E228" s="186">
        <v>2.6058999999999999E-2</v>
      </c>
      <c r="F228" s="186">
        <v>1.7183999999999999E-6</v>
      </c>
      <c r="G228" s="186">
        <v>2.5839E-4</v>
      </c>
      <c r="H228" s="186">
        <v>8.1054E-4</v>
      </c>
      <c r="I228" s="186">
        <v>2.0887E-6</v>
      </c>
      <c r="J228" s="186">
        <v>6.1148000000000001E-3</v>
      </c>
    </row>
    <row r="229" spans="1:10" hidden="1" outlineLevel="2">
      <c r="A229" s="185" t="s">
        <v>15</v>
      </c>
      <c r="B229" s="185" t="s">
        <v>635</v>
      </c>
      <c r="C229" s="185" t="s">
        <v>331</v>
      </c>
      <c r="D229" s="185" t="s">
        <v>2601</v>
      </c>
      <c r="E229" s="186">
        <v>6.1677</v>
      </c>
      <c r="F229" s="186">
        <v>4.5319000000000002E-4</v>
      </c>
      <c r="G229" s="186">
        <v>6.5632999999999997E-2</v>
      </c>
      <c r="H229" s="186">
        <v>0.19631000000000001</v>
      </c>
      <c r="I229" s="186">
        <v>5.5349999999999996E-4</v>
      </c>
      <c r="J229" s="186">
        <v>2.0701999999999998</v>
      </c>
    </row>
    <row r="230" spans="1:10" hidden="1" outlineLevel="2">
      <c r="A230" s="185" t="s">
        <v>15</v>
      </c>
      <c r="B230" s="185" t="s">
        <v>635</v>
      </c>
      <c r="C230" s="185" t="s">
        <v>332</v>
      </c>
      <c r="D230" s="185" t="s">
        <v>2602</v>
      </c>
      <c r="E230" s="186">
        <v>35.896000000000001</v>
      </c>
      <c r="F230" s="186">
        <v>2.6367999999999999E-3</v>
      </c>
      <c r="G230" s="186">
        <v>0.39467000000000002</v>
      </c>
      <c r="H230" s="186">
        <v>1.1586000000000001</v>
      </c>
      <c r="I230" s="186">
        <v>3.2645E-3</v>
      </c>
      <c r="J230" s="186">
        <v>8.9863</v>
      </c>
    </row>
    <row r="231" spans="1:10" hidden="1" outlineLevel="2">
      <c r="A231" s="185" t="s">
        <v>15</v>
      </c>
      <c r="B231" s="185" t="s">
        <v>635</v>
      </c>
      <c r="C231" s="185" t="s">
        <v>333</v>
      </c>
      <c r="D231" s="185" t="s">
        <v>2603</v>
      </c>
      <c r="E231" s="186">
        <v>85.489000000000004</v>
      </c>
      <c r="F231" s="186">
        <v>6.1446000000000001E-3</v>
      </c>
      <c r="G231" s="186">
        <v>0.91778000000000004</v>
      </c>
      <c r="H231" s="186">
        <v>2.6741000000000001</v>
      </c>
      <c r="I231" s="186">
        <v>7.6059999999999999E-3</v>
      </c>
      <c r="J231" s="186">
        <v>30.690999999999999</v>
      </c>
    </row>
    <row r="232" spans="1:10" hidden="1" outlineLevel="2">
      <c r="A232" s="185" t="s">
        <v>15</v>
      </c>
      <c r="B232" s="185" t="s">
        <v>635</v>
      </c>
      <c r="C232" s="185" t="s">
        <v>334</v>
      </c>
      <c r="D232" s="185" t="s">
        <v>2604</v>
      </c>
      <c r="E232" s="186">
        <v>722.18</v>
      </c>
      <c r="F232" s="186">
        <v>3.261E-2</v>
      </c>
      <c r="G232" s="186">
        <v>4.3876999999999997</v>
      </c>
      <c r="H232" s="186">
        <v>23.826000000000001</v>
      </c>
      <c r="I232" s="186">
        <v>3.6124000000000003E-2</v>
      </c>
      <c r="J232" s="186">
        <v>200.18</v>
      </c>
    </row>
    <row r="233" spans="1:10" hidden="1" outlineLevel="2">
      <c r="A233" s="185" t="s">
        <v>15</v>
      </c>
      <c r="B233" s="185" t="s">
        <v>635</v>
      </c>
      <c r="C233" s="185" t="s">
        <v>335</v>
      </c>
      <c r="D233" s="185" t="s">
        <v>2605</v>
      </c>
      <c r="E233" s="186">
        <v>109.76</v>
      </c>
      <c r="F233" s="186">
        <v>8.5231000000000005E-3</v>
      </c>
      <c r="G233" s="186">
        <v>1.2868999999999999</v>
      </c>
      <c r="H233" s="186">
        <v>3.8578999999999999</v>
      </c>
      <c r="I233" s="186">
        <v>1.0562E-2</v>
      </c>
      <c r="J233" s="186">
        <v>38.820999999999998</v>
      </c>
    </row>
    <row r="234" spans="1:10" hidden="1" outlineLevel="2">
      <c r="A234" s="185" t="s">
        <v>15</v>
      </c>
      <c r="B234" s="185" t="s">
        <v>635</v>
      </c>
      <c r="C234" s="185" t="s">
        <v>336</v>
      </c>
      <c r="D234" s="185" t="s">
        <v>2606</v>
      </c>
      <c r="E234" s="186">
        <v>394.66</v>
      </c>
      <c r="F234" s="186">
        <v>2.5977E-2</v>
      </c>
      <c r="G234" s="186">
        <v>3.8517000000000001</v>
      </c>
      <c r="H234" s="186">
        <v>12.438000000000001</v>
      </c>
      <c r="I234" s="186">
        <v>3.1678999999999999E-2</v>
      </c>
      <c r="J234" s="186">
        <v>102.76</v>
      </c>
    </row>
    <row r="235" spans="1:10" hidden="1" outlineLevel="2">
      <c r="A235" s="185" t="s">
        <v>15</v>
      </c>
      <c r="B235" s="185" t="s">
        <v>635</v>
      </c>
      <c r="C235" s="185" t="s">
        <v>337</v>
      </c>
      <c r="D235" s="185" t="s">
        <v>2607</v>
      </c>
      <c r="E235" s="186">
        <v>74.822999999999993</v>
      </c>
      <c r="F235" s="186">
        <v>5.4894999999999996E-3</v>
      </c>
      <c r="G235" s="186">
        <v>0.82277</v>
      </c>
      <c r="H235" s="186">
        <v>2.4157999999999999</v>
      </c>
      <c r="I235" s="186">
        <v>6.7983999999999996E-3</v>
      </c>
      <c r="J235" s="186">
        <v>25.172000000000001</v>
      </c>
    </row>
    <row r="236" spans="1:10" hidden="1" outlineLevel="2">
      <c r="A236" s="185" t="s">
        <v>15</v>
      </c>
      <c r="B236" s="185" t="s">
        <v>635</v>
      </c>
      <c r="C236" s="185" t="s">
        <v>338</v>
      </c>
      <c r="D236" s="185" t="s">
        <v>2608</v>
      </c>
      <c r="E236" s="186">
        <v>439.79</v>
      </c>
      <c r="F236" s="186">
        <v>2.5016E-2</v>
      </c>
      <c r="G236" s="186">
        <v>3.5709</v>
      </c>
      <c r="H236" s="186">
        <v>14.143000000000001</v>
      </c>
      <c r="I236" s="186">
        <v>2.9547E-2</v>
      </c>
      <c r="J236" s="186">
        <v>101.61</v>
      </c>
    </row>
    <row r="237" spans="1:10" hidden="1" outlineLevel="2">
      <c r="A237" s="185" t="s">
        <v>15</v>
      </c>
      <c r="B237" s="185" t="s">
        <v>635</v>
      </c>
      <c r="C237" s="185" t="s">
        <v>339</v>
      </c>
      <c r="D237" s="185" t="s">
        <v>2609</v>
      </c>
      <c r="E237" s="186">
        <v>91.436000000000007</v>
      </c>
      <c r="F237" s="186">
        <v>3.6581999999999999E-3</v>
      </c>
      <c r="G237" s="186">
        <v>0.29654000000000003</v>
      </c>
      <c r="H237" s="186">
        <v>0.92254000000000003</v>
      </c>
      <c r="I237" s="186">
        <v>3.2360000000000002E-3</v>
      </c>
      <c r="J237" s="186">
        <v>38.143000000000001</v>
      </c>
    </row>
    <row r="238" spans="1:10" hidden="1" outlineLevel="2">
      <c r="A238" s="185" t="s">
        <v>15</v>
      </c>
      <c r="B238" s="185" t="s">
        <v>635</v>
      </c>
      <c r="C238" s="185" t="s">
        <v>340</v>
      </c>
      <c r="D238" s="185" t="s">
        <v>2610</v>
      </c>
      <c r="E238" s="186">
        <v>260.64999999999998</v>
      </c>
      <c r="F238" s="186">
        <v>1.0428E-2</v>
      </c>
      <c r="G238" s="186">
        <v>0.84533999999999998</v>
      </c>
      <c r="H238" s="186">
        <v>2.6297999999999999</v>
      </c>
      <c r="I238" s="186">
        <v>9.2248E-3</v>
      </c>
      <c r="J238" s="186">
        <v>97.727999999999994</v>
      </c>
    </row>
    <row r="239" spans="1:10" hidden="1" outlineLevel="2">
      <c r="A239" s="185" t="s">
        <v>15</v>
      </c>
      <c r="B239" s="185" t="s">
        <v>635</v>
      </c>
      <c r="C239" s="185" t="s">
        <v>341</v>
      </c>
      <c r="D239" s="185" t="s">
        <v>2611</v>
      </c>
      <c r="E239" s="186">
        <v>0.15587999999999999</v>
      </c>
      <c r="F239" s="186">
        <v>1.0951000000000001E-5</v>
      </c>
      <c r="G239" s="186">
        <v>1.6467999999999999E-3</v>
      </c>
      <c r="H239" s="186">
        <v>4.8684000000000002E-3</v>
      </c>
      <c r="I239" s="186">
        <v>1.3526999999999999E-5</v>
      </c>
      <c r="J239" s="186">
        <v>3.2968999999999998E-2</v>
      </c>
    </row>
    <row r="240" spans="1:10" hidden="1" outlineLevel="2">
      <c r="A240" s="185" t="s">
        <v>15</v>
      </c>
      <c r="B240" s="185" t="s">
        <v>635</v>
      </c>
      <c r="C240" s="185" t="s">
        <v>342</v>
      </c>
      <c r="D240" s="185" t="s">
        <v>2612</v>
      </c>
      <c r="E240" s="186">
        <v>0.12875</v>
      </c>
      <c r="F240" s="186">
        <v>1.0264E-5</v>
      </c>
      <c r="G240" s="186">
        <v>1.5673E-3</v>
      </c>
      <c r="H240" s="186">
        <v>4.7885999999999996E-3</v>
      </c>
      <c r="I240" s="186">
        <v>1.2729E-5</v>
      </c>
      <c r="J240" s="186">
        <v>3.2615999999999999E-2</v>
      </c>
    </row>
    <row r="241" spans="1:10" hidden="1" outlineLevel="2">
      <c r="A241" s="185" t="s">
        <v>15</v>
      </c>
      <c r="B241" s="185" t="s">
        <v>635</v>
      </c>
      <c r="C241" s="185" t="s">
        <v>343</v>
      </c>
      <c r="D241" s="185" t="s">
        <v>2613</v>
      </c>
      <c r="E241" s="186">
        <v>11.111000000000001</v>
      </c>
      <c r="F241" s="186">
        <v>7.7738999999999998E-4</v>
      </c>
      <c r="G241" s="186">
        <v>0.11702</v>
      </c>
      <c r="H241" s="186">
        <v>0.35069</v>
      </c>
      <c r="I241" s="186">
        <v>9.5759999999999997E-4</v>
      </c>
      <c r="J241" s="186">
        <v>3.1913</v>
      </c>
    </row>
    <row r="242" spans="1:10" hidden="1" outlineLevel="2">
      <c r="A242" s="185" t="s">
        <v>15</v>
      </c>
      <c r="B242" s="185" t="s">
        <v>635</v>
      </c>
      <c r="C242" s="185" t="s">
        <v>344</v>
      </c>
      <c r="D242" s="185" t="s">
        <v>2614</v>
      </c>
      <c r="E242" s="186">
        <v>72.641000000000005</v>
      </c>
      <c r="F242" s="186">
        <v>5.2576000000000003E-3</v>
      </c>
      <c r="G242" s="186">
        <v>0.79820999999999998</v>
      </c>
      <c r="H242" s="186">
        <v>2.5933999999999999</v>
      </c>
      <c r="I242" s="186">
        <v>6.3874999999999999E-3</v>
      </c>
      <c r="J242" s="186">
        <v>22.61</v>
      </c>
    </row>
    <row r="243" spans="1:10" hidden="1" outlineLevel="2">
      <c r="A243" s="185" t="s">
        <v>15</v>
      </c>
      <c r="B243" s="185" t="s">
        <v>635</v>
      </c>
      <c r="C243" s="185" t="s">
        <v>345</v>
      </c>
      <c r="D243" s="185" t="s">
        <v>2615</v>
      </c>
      <c r="E243" s="186">
        <v>3.0727000000000001E-2</v>
      </c>
      <c r="F243" s="186">
        <v>2.0262000000000002E-6</v>
      </c>
      <c r="G243" s="186">
        <v>3.0467E-4</v>
      </c>
      <c r="H243" s="186">
        <v>9.5571999999999996E-4</v>
      </c>
      <c r="I243" s="186">
        <v>2.4628E-6</v>
      </c>
      <c r="J243" s="186">
        <v>8.4151999999999994E-3</v>
      </c>
    </row>
    <row r="244" spans="1:10" hidden="1" outlineLevel="2">
      <c r="A244" s="185" t="s">
        <v>15</v>
      </c>
      <c r="B244" s="185" t="s">
        <v>635</v>
      </c>
      <c r="C244" s="185" t="s">
        <v>346</v>
      </c>
      <c r="D244" s="185" t="s">
        <v>2616</v>
      </c>
      <c r="E244" s="186">
        <v>0.48348000000000002</v>
      </c>
      <c r="F244" s="186">
        <v>3.1881000000000002E-5</v>
      </c>
      <c r="G244" s="186">
        <v>4.7939999999999997E-3</v>
      </c>
      <c r="H244" s="186">
        <v>1.5037999999999999E-2</v>
      </c>
      <c r="I244" s="186">
        <v>3.8751999999999998E-5</v>
      </c>
      <c r="J244" s="186">
        <v>0.13947000000000001</v>
      </c>
    </row>
    <row r="245" spans="1:10" hidden="1" outlineLevel="2">
      <c r="A245" s="185" t="s">
        <v>15</v>
      </c>
      <c r="B245" s="185" t="s">
        <v>635</v>
      </c>
      <c r="C245" s="185" t="s">
        <v>347</v>
      </c>
      <c r="D245" s="185" t="s">
        <v>2617</v>
      </c>
      <c r="E245" s="186">
        <v>3.9786000000000001</v>
      </c>
      <c r="F245" s="186">
        <v>1.6857999999999999E-4</v>
      </c>
      <c r="G245" s="186">
        <v>2.2127000000000001E-2</v>
      </c>
      <c r="H245" s="186">
        <v>0.13225999999999999</v>
      </c>
      <c r="I245" s="186">
        <v>1.8296999999999999E-4</v>
      </c>
      <c r="J245" s="186">
        <v>1.0059</v>
      </c>
    </row>
    <row r="246" spans="1:10" hidden="1" outlineLevel="2">
      <c r="A246" s="185" t="s">
        <v>15</v>
      </c>
      <c r="B246" s="185" t="s">
        <v>635</v>
      </c>
      <c r="C246" s="185" t="s">
        <v>348</v>
      </c>
      <c r="D246" s="185" t="s">
        <v>2618</v>
      </c>
      <c r="E246" s="186">
        <v>25.803999999999998</v>
      </c>
      <c r="F246" s="186">
        <v>2.1789999999999999E-3</v>
      </c>
      <c r="G246" s="186">
        <v>0.42687999999999998</v>
      </c>
      <c r="H246" s="186">
        <v>4.4728999999999998E-2</v>
      </c>
      <c r="I246" s="186">
        <v>2.9494999999999999E-3</v>
      </c>
      <c r="J246" s="186">
        <v>2.9396</v>
      </c>
    </row>
    <row r="247" spans="1:10" hidden="1" outlineLevel="2">
      <c r="A247" s="185" t="s">
        <v>15</v>
      </c>
      <c r="B247" s="185" t="s">
        <v>635</v>
      </c>
      <c r="C247" s="185" t="s">
        <v>349</v>
      </c>
      <c r="D247" s="185" t="s">
        <v>2619</v>
      </c>
      <c r="E247" s="186">
        <v>289.02</v>
      </c>
      <c r="F247" s="186">
        <v>2.2797000000000001E-2</v>
      </c>
      <c r="G247" s="186">
        <v>3.7907999999999999</v>
      </c>
      <c r="H247" s="186">
        <v>0.44188</v>
      </c>
      <c r="I247" s="186">
        <v>3.1036999999999999E-2</v>
      </c>
      <c r="J247" s="186">
        <v>32.878</v>
      </c>
    </row>
    <row r="248" spans="1:10" hidden="1" outlineLevel="2">
      <c r="A248" s="185" t="s">
        <v>15</v>
      </c>
      <c r="B248" s="185" t="s">
        <v>635</v>
      </c>
      <c r="C248" s="185" t="s">
        <v>350</v>
      </c>
      <c r="D248" s="185" t="s">
        <v>2620</v>
      </c>
      <c r="E248" s="186">
        <v>433.09</v>
      </c>
      <c r="F248" s="186">
        <v>2.1329999999999998E-2</v>
      </c>
      <c r="G248" s="186">
        <v>4.2122000000000002</v>
      </c>
      <c r="H248" s="186">
        <v>0.19323000000000001</v>
      </c>
      <c r="I248" s="186">
        <v>2.9288000000000002E-2</v>
      </c>
      <c r="J248" s="186">
        <v>11.698</v>
      </c>
    </row>
    <row r="249" spans="1:10" hidden="1" outlineLevel="2">
      <c r="A249" s="185" t="s">
        <v>15</v>
      </c>
      <c r="B249" s="185" t="s">
        <v>635</v>
      </c>
      <c r="C249" s="185" t="s">
        <v>351</v>
      </c>
      <c r="D249" s="185" t="s">
        <v>2621</v>
      </c>
      <c r="E249" s="186">
        <v>36.743000000000002</v>
      </c>
      <c r="F249" s="186">
        <v>1.3982000000000001E-3</v>
      </c>
      <c r="G249" s="186">
        <v>0.47781000000000001</v>
      </c>
      <c r="H249" s="186">
        <v>1.0784999999999999E-2</v>
      </c>
      <c r="I249" s="186">
        <v>1.8996E-3</v>
      </c>
      <c r="J249" s="186">
        <v>1.6176999999999999</v>
      </c>
    </row>
    <row r="250" spans="1:10" hidden="1" outlineLevel="2">
      <c r="A250" s="185" t="s">
        <v>15</v>
      </c>
      <c r="B250" s="185" t="s">
        <v>635</v>
      </c>
      <c r="C250" s="185" t="s">
        <v>352</v>
      </c>
      <c r="D250" s="185" t="s">
        <v>2622</v>
      </c>
      <c r="E250" s="186">
        <v>32.238999999999997</v>
      </c>
      <c r="F250" s="186">
        <v>1.8448E-3</v>
      </c>
      <c r="G250" s="186">
        <v>0.57540999999999998</v>
      </c>
      <c r="H250" s="186">
        <v>1.5963000000000001E-2</v>
      </c>
      <c r="I250" s="186">
        <v>2.5328999999999998E-3</v>
      </c>
      <c r="J250" s="186">
        <v>1.0079</v>
      </c>
    </row>
    <row r="251" spans="1:10" hidden="1" outlineLevel="2">
      <c r="A251" s="185" t="s">
        <v>15</v>
      </c>
      <c r="B251" s="185" t="s">
        <v>635</v>
      </c>
      <c r="C251" s="185" t="s">
        <v>353</v>
      </c>
      <c r="D251" s="185" t="s">
        <v>2623</v>
      </c>
      <c r="E251" s="186">
        <v>0.28062999999999999</v>
      </c>
      <c r="F251" s="186">
        <v>1.3604999999999999E-5</v>
      </c>
      <c r="G251" s="186">
        <v>3.9435E-3</v>
      </c>
      <c r="H251" s="186">
        <v>1.0266E-4</v>
      </c>
      <c r="I251" s="186">
        <v>1.8657000000000001E-5</v>
      </c>
      <c r="J251" s="186">
        <v>9.2542000000000006E-3</v>
      </c>
    </row>
    <row r="252" spans="1:10" hidden="1" outlineLevel="2">
      <c r="A252" s="185" t="s">
        <v>15</v>
      </c>
      <c r="B252" s="185" t="s">
        <v>635</v>
      </c>
      <c r="C252" s="185" t="s">
        <v>354</v>
      </c>
      <c r="D252" s="185" t="s">
        <v>2624</v>
      </c>
      <c r="E252" s="186">
        <v>58.695</v>
      </c>
      <c r="F252" s="186">
        <v>3.4424E-3</v>
      </c>
      <c r="G252" s="186">
        <v>0.90459000000000001</v>
      </c>
      <c r="H252" s="186">
        <v>6.4351000000000005E-2</v>
      </c>
      <c r="I252" s="186">
        <v>4.6391999999999996E-3</v>
      </c>
      <c r="J252" s="186">
        <v>3.5160999999999998</v>
      </c>
    </row>
    <row r="253" spans="1:10" hidden="1" outlineLevel="2">
      <c r="A253" s="185" t="s">
        <v>15</v>
      </c>
      <c r="B253" s="185" t="s">
        <v>635</v>
      </c>
      <c r="C253" s="185" t="s">
        <v>355</v>
      </c>
      <c r="D253" s="185" t="s">
        <v>2625</v>
      </c>
      <c r="E253" s="186">
        <v>56.723999999999997</v>
      </c>
      <c r="F253" s="186">
        <v>3.2487000000000002E-3</v>
      </c>
      <c r="G253" s="186">
        <v>0.83903000000000005</v>
      </c>
      <c r="H253" s="186">
        <v>2.6903E-2</v>
      </c>
      <c r="I253" s="186">
        <v>4.4676999999999998E-3</v>
      </c>
      <c r="J253" s="186">
        <v>1.6073999999999999</v>
      </c>
    </row>
    <row r="254" spans="1:10" hidden="1" outlineLevel="2">
      <c r="A254" s="185" t="s">
        <v>15</v>
      </c>
      <c r="B254" s="185" t="s">
        <v>635</v>
      </c>
      <c r="C254" s="185" t="s">
        <v>356</v>
      </c>
      <c r="D254" s="185" t="s">
        <v>2626</v>
      </c>
      <c r="E254" s="186">
        <v>124.93</v>
      </c>
      <c r="F254" s="186">
        <v>6.4882000000000004E-3</v>
      </c>
      <c r="G254" s="186">
        <v>1.8731</v>
      </c>
      <c r="H254" s="186">
        <v>7.6981999999999995E-2</v>
      </c>
      <c r="I254" s="186">
        <v>8.8389000000000002E-3</v>
      </c>
      <c r="J254" s="186">
        <v>5.2225000000000001</v>
      </c>
    </row>
    <row r="255" spans="1:10" hidden="1" outlineLevel="2">
      <c r="A255" s="185" t="s">
        <v>15</v>
      </c>
      <c r="B255" s="185" t="s">
        <v>635</v>
      </c>
      <c r="C255" s="185" t="s">
        <v>357</v>
      </c>
      <c r="D255" s="185" t="s">
        <v>2627</v>
      </c>
      <c r="E255" s="186">
        <v>51.765000000000001</v>
      </c>
      <c r="F255" s="186">
        <v>2.7276000000000002E-3</v>
      </c>
      <c r="G255" s="186">
        <v>0.70899999999999996</v>
      </c>
      <c r="H255" s="186">
        <v>3.3405999999999998E-2</v>
      </c>
      <c r="I255" s="186">
        <v>3.7165000000000002E-3</v>
      </c>
      <c r="J255" s="186">
        <v>1.9970000000000001</v>
      </c>
    </row>
    <row r="256" spans="1:10" hidden="1" outlineLevel="2">
      <c r="A256" s="185" t="s">
        <v>15</v>
      </c>
      <c r="B256" s="185" t="s">
        <v>635</v>
      </c>
      <c r="C256" s="185" t="s">
        <v>358</v>
      </c>
      <c r="D256" s="185" t="s">
        <v>2628</v>
      </c>
      <c r="E256" s="186">
        <v>2.5720000000000001</v>
      </c>
      <c r="F256" s="186">
        <v>1.4154E-4</v>
      </c>
      <c r="G256" s="186">
        <v>3.6006000000000003E-2</v>
      </c>
      <c r="H256" s="186">
        <v>2.3324999999999999E-3</v>
      </c>
      <c r="I256" s="186">
        <v>1.9147000000000001E-4</v>
      </c>
      <c r="J256" s="186">
        <v>0.11856999999999999</v>
      </c>
    </row>
    <row r="257" spans="1:10" hidden="1" outlineLevel="2">
      <c r="A257" s="185" t="s">
        <v>15</v>
      </c>
      <c r="B257" s="185" t="s">
        <v>635</v>
      </c>
      <c r="C257" s="185" t="s">
        <v>359</v>
      </c>
      <c r="D257" s="185" t="s">
        <v>2629</v>
      </c>
      <c r="E257" s="186">
        <v>96.102999999999994</v>
      </c>
      <c r="F257" s="186">
        <v>5.7343999999999997E-3</v>
      </c>
      <c r="G257" s="186">
        <v>1.8026</v>
      </c>
      <c r="H257" s="186">
        <v>6.7802000000000001E-2</v>
      </c>
      <c r="I257" s="186">
        <v>7.8321999999999992E-3</v>
      </c>
      <c r="J257" s="186">
        <v>3.7595000000000001</v>
      </c>
    </row>
    <row r="258" spans="1:10" hidden="1" outlineLevel="2">
      <c r="A258" s="185" t="s">
        <v>15</v>
      </c>
      <c r="B258" s="185" t="s">
        <v>635</v>
      </c>
      <c r="C258" s="185" t="s">
        <v>360</v>
      </c>
      <c r="D258" s="185" t="s">
        <v>2630</v>
      </c>
      <c r="E258" s="186">
        <v>29.439</v>
      </c>
      <c r="F258" s="186">
        <v>1.9773E-3</v>
      </c>
      <c r="G258" s="186">
        <v>0.76831000000000005</v>
      </c>
      <c r="H258" s="186">
        <v>3.7619E-2</v>
      </c>
      <c r="I258" s="186">
        <v>2.6646E-3</v>
      </c>
      <c r="J258" s="186">
        <v>2.1486000000000001</v>
      </c>
    </row>
    <row r="259" spans="1:10" hidden="1" outlineLevel="2">
      <c r="A259" s="185" t="s">
        <v>15</v>
      </c>
      <c r="B259" s="185" t="s">
        <v>635</v>
      </c>
      <c r="C259" s="185" t="s">
        <v>361</v>
      </c>
      <c r="D259" s="185" t="s">
        <v>2631</v>
      </c>
      <c r="E259" s="186">
        <v>222.34</v>
      </c>
      <c r="F259" s="186">
        <v>1.1875E-2</v>
      </c>
      <c r="G259" s="186">
        <v>2.5406</v>
      </c>
      <c r="H259" s="186">
        <v>0.10394</v>
      </c>
      <c r="I259" s="186">
        <v>1.6326E-2</v>
      </c>
      <c r="J259" s="186">
        <v>5.7778</v>
      </c>
    </row>
    <row r="260" spans="1:10" hidden="1" outlineLevel="2">
      <c r="A260" s="185" t="s">
        <v>15</v>
      </c>
      <c r="B260" s="185" t="s">
        <v>635</v>
      </c>
      <c r="C260" s="185" t="s">
        <v>362</v>
      </c>
      <c r="D260" s="185" t="s">
        <v>2632</v>
      </c>
      <c r="E260" s="186">
        <v>123.42</v>
      </c>
      <c r="F260" s="186">
        <v>5.7866000000000003E-3</v>
      </c>
      <c r="G260" s="186">
        <v>1.7266999999999999</v>
      </c>
      <c r="H260" s="186">
        <v>6.8422999999999998E-2</v>
      </c>
      <c r="I260" s="186">
        <v>7.8411999999999996E-3</v>
      </c>
      <c r="J260" s="186">
        <v>6.2923</v>
      </c>
    </row>
    <row r="261" spans="1:10" hidden="1" outlineLevel="2">
      <c r="A261" s="185" t="s">
        <v>15</v>
      </c>
      <c r="B261" s="185" t="s">
        <v>635</v>
      </c>
      <c r="C261" s="185" t="s">
        <v>363</v>
      </c>
      <c r="D261" s="185" t="s">
        <v>2633</v>
      </c>
      <c r="E261" s="186">
        <v>4.8285999999999998</v>
      </c>
      <c r="F261" s="186">
        <v>4.6445999999999998E-4</v>
      </c>
      <c r="G261" s="186">
        <v>0.33243</v>
      </c>
      <c r="H261" s="186">
        <v>2.9859999999999999E-3</v>
      </c>
      <c r="I261" s="186">
        <v>6.4201999999999998E-4</v>
      </c>
      <c r="J261" s="186">
        <v>0.21396000000000001</v>
      </c>
    </row>
    <row r="262" spans="1:10" hidden="1" outlineLevel="2">
      <c r="A262" s="185" t="s">
        <v>15</v>
      </c>
      <c r="B262" s="185" t="s">
        <v>635</v>
      </c>
      <c r="C262" s="185" t="s">
        <v>364</v>
      </c>
      <c r="D262" s="185" t="s">
        <v>2634</v>
      </c>
      <c r="E262" s="186">
        <v>14.276</v>
      </c>
      <c r="F262" s="186">
        <v>7.7161999999999999E-4</v>
      </c>
      <c r="G262" s="186">
        <v>0.23080999999999999</v>
      </c>
      <c r="H262" s="186">
        <v>8.6730999999999996E-3</v>
      </c>
      <c r="I262" s="186">
        <v>1.0533999999999999E-3</v>
      </c>
      <c r="J262" s="186">
        <v>0.52175000000000005</v>
      </c>
    </row>
    <row r="263" spans="1:10" hidden="1" outlineLevel="2">
      <c r="A263" s="185" t="s">
        <v>15</v>
      </c>
      <c r="B263" s="185" t="s">
        <v>635</v>
      </c>
      <c r="C263" s="185" t="s">
        <v>365</v>
      </c>
      <c r="D263" s="185" t="s">
        <v>2635</v>
      </c>
      <c r="E263" s="186">
        <v>5.2737999999999996</v>
      </c>
      <c r="F263" s="186">
        <v>7.1060999999999997E-4</v>
      </c>
      <c r="G263" s="186">
        <v>0.44485000000000002</v>
      </c>
      <c r="H263" s="186">
        <v>4.5795000000000002E-3</v>
      </c>
      <c r="I263" s="186">
        <v>9.8617999999999991E-4</v>
      </c>
      <c r="J263" s="186">
        <v>0.24682999999999999</v>
      </c>
    </row>
    <row r="264" spans="1:10" hidden="1" outlineLevel="2">
      <c r="A264" s="185" t="s">
        <v>15</v>
      </c>
      <c r="B264" s="185" t="s">
        <v>635</v>
      </c>
      <c r="C264" s="185" t="s">
        <v>366</v>
      </c>
      <c r="D264" s="185" t="s">
        <v>2636</v>
      </c>
      <c r="E264" s="186">
        <v>8.5165000000000006</v>
      </c>
      <c r="F264" s="186">
        <v>1.6699E-3</v>
      </c>
      <c r="G264" s="186">
        <v>0.73409999999999997</v>
      </c>
      <c r="H264" s="186">
        <v>1.1232000000000001E-2</v>
      </c>
      <c r="I264" s="186">
        <v>2.3265999999999998E-3</v>
      </c>
      <c r="J264" s="186">
        <v>0.38584000000000002</v>
      </c>
    </row>
    <row r="265" spans="1:10" hidden="1" outlineLevel="2">
      <c r="A265" s="185" t="s">
        <v>15</v>
      </c>
      <c r="B265" s="185" t="s">
        <v>635</v>
      </c>
      <c r="C265" s="185" t="s">
        <v>367</v>
      </c>
      <c r="D265" s="185" t="s">
        <v>2637</v>
      </c>
      <c r="E265" s="186">
        <v>76.694000000000003</v>
      </c>
      <c r="F265" s="186">
        <v>3.9050000000000001E-3</v>
      </c>
      <c r="G265" s="186">
        <v>1.0001</v>
      </c>
      <c r="H265" s="186">
        <v>3.1609999999999999E-2</v>
      </c>
      <c r="I265" s="186">
        <v>5.3600999999999996E-3</v>
      </c>
      <c r="J265" s="186">
        <v>2.0665</v>
      </c>
    </row>
    <row r="266" spans="1:10" hidden="1" outlineLevel="2">
      <c r="A266" s="185" t="s">
        <v>15</v>
      </c>
      <c r="B266" s="185" t="s">
        <v>635</v>
      </c>
      <c r="C266" s="185" t="s">
        <v>368</v>
      </c>
      <c r="D266" s="185" t="s">
        <v>2638</v>
      </c>
      <c r="E266" s="186">
        <v>37.493000000000002</v>
      </c>
      <c r="F266" s="186">
        <v>2.7135000000000002E-3</v>
      </c>
      <c r="G266" s="186">
        <v>1.4060999999999999</v>
      </c>
      <c r="H266" s="186">
        <v>1.8742000000000002E-2</v>
      </c>
      <c r="I266" s="186">
        <v>3.7423999999999999E-3</v>
      </c>
      <c r="J266" s="186">
        <v>1.3394999999999999</v>
      </c>
    </row>
    <row r="267" spans="1:10" hidden="1" outlineLevel="2">
      <c r="A267" s="185" t="s">
        <v>15</v>
      </c>
      <c r="B267" s="185" t="s">
        <v>635</v>
      </c>
      <c r="C267" s="185" t="s">
        <v>369</v>
      </c>
      <c r="D267" s="185" t="s">
        <v>2639</v>
      </c>
      <c r="E267" s="186">
        <v>20.038</v>
      </c>
      <c r="F267" s="186">
        <v>8.989E-4</v>
      </c>
      <c r="G267" s="186">
        <v>0.29065999999999997</v>
      </c>
      <c r="H267" s="186">
        <v>8.2906999999999998E-3</v>
      </c>
      <c r="I267" s="186">
        <v>1.2251E-3</v>
      </c>
      <c r="J267" s="186">
        <v>0.90964</v>
      </c>
    </row>
    <row r="268" spans="1:10" hidden="1" outlineLevel="2">
      <c r="A268" s="185" t="s">
        <v>15</v>
      </c>
      <c r="B268" s="185" t="s">
        <v>635</v>
      </c>
      <c r="C268" s="185" t="s">
        <v>370</v>
      </c>
      <c r="D268" s="185" t="s">
        <v>2640</v>
      </c>
      <c r="E268" s="186">
        <v>5.8784999999999998</v>
      </c>
      <c r="F268" s="186">
        <v>6.3924999999999995E-4</v>
      </c>
      <c r="G268" s="186">
        <v>0.52392000000000005</v>
      </c>
      <c r="H268" s="186">
        <v>3.9177999999999999E-3</v>
      </c>
      <c r="I268" s="186">
        <v>8.8416000000000005E-4</v>
      </c>
      <c r="J268" s="186">
        <v>0.29104000000000002</v>
      </c>
    </row>
    <row r="269" spans="1:10" hidden="1" outlineLevel="2">
      <c r="A269" s="185" t="s">
        <v>15</v>
      </c>
      <c r="B269" s="185" t="s">
        <v>635</v>
      </c>
      <c r="C269" s="185" t="s">
        <v>371</v>
      </c>
      <c r="D269" s="185" t="s">
        <v>2641</v>
      </c>
      <c r="E269" s="186">
        <v>33.066000000000003</v>
      </c>
      <c r="F269" s="186">
        <v>2.3178000000000001E-3</v>
      </c>
      <c r="G269" s="186">
        <v>1.9202999999999999</v>
      </c>
      <c r="H269" s="186">
        <v>1.5302E-2</v>
      </c>
      <c r="I269" s="186">
        <v>3.1871E-3</v>
      </c>
      <c r="J269" s="186">
        <v>1.4028</v>
      </c>
    </row>
    <row r="270" spans="1:10" hidden="1" outlineLevel="2">
      <c r="A270" s="185" t="s">
        <v>15</v>
      </c>
      <c r="B270" s="185" t="s">
        <v>635</v>
      </c>
      <c r="C270" s="185" t="s">
        <v>372</v>
      </c>
      <c r="D270" s="185" t="s">
        <v>2642</v>
      </c>
      <c r="E270" s="186">
        <v>48.271000000000001</v>
      </c>
      <c r="F270" s="186">
        <v>7.1522000000000001E-3</v>
      </c>
      <c r="G270" s="186">
        <v>4.1924999999999999</v>
      </c>
      <c r="H270" s="186">
        <v>4.7945000000000002E-2</v>
      </c>
      <c r="I270" s="186">
        <v>9.9369000000000002E-3</v>
      </c>
      <c r="J270" s="186">
        <v>2.1701000000000001</v>
      </c>
    </row>
    <row r="271" spans="1:10" hidden="1" outlineLevel="2">
      <c r="A271" s="185" t="s">
        <v>15</v>
      </c>
      <c r="B271" s="185" t="s">
        <v>635</v>
      </c>
      <c r="C271" s="185" t="s">
        <v>373</v>
      </c>
      <c r="D271" s="185" t="s">
        <v>2643</v>
      </c>
      <c r="E271" s="186">
        <v>19.062000000000001</v>
      </c>
      <c r="F271" s="186">
        <v>1.7657E-3</v>
      </c>
      <c r="G271" s="186">
        <v>0.57084999999999997</v>
      </c>
      <c r="H271" s="186">
        <v>1.5897000000000001E-2</v>
      </c>
      <c r="I271" s="186">
        <v>2.4390000000000002E-3</v>
      </c>
      <c r="J271" s="186">
        <v>0.72031000000000001</v>
      </c>
    </row>
    <row r="272" spans="1:10" hidden="1" outlineLevel="2">
      <c r="A272" s="185" t="s">
        <v>15</v>
      </c>
      <c r="B272" s="185" t="s">
        <v>635</v>
      </c>
      <c r="C272" s="185" t="s">
        <v>374</v>
      </c>
      <c r="D272" s="185" t="s">
        <v>2644</v>
      </c>
      <c r="E272" s="186">
        <v>53.832000000000001</v>
      </c>
      <c r="F272" s="186">
        <v>3.2913E-3</v>
      </c>
      <c r="G272" s="186">
        <v>0.91957</v>
      </c>
      <c r="H272" s="186">
        <v>6.6740999999999995E-2</v>
      </c>
      <c r="I272" s="186">
        <v>4.4269000000000001E-3</v>
      </c>
      <c r="J272" s="186">
        <v>3.3186</v>
      </c>
    </row>
    <row r="273" spans="1:10" hidden="1" outlineLevel="2">
      <c r="A273" s="185" t="s">
        <v>15</v>
      </c>
      <c r="B273" s="185" t="s">
        <v>635</v>
      </c>
      <c r="C273" s="185" t="s">
        <v>375</v>
      </c>
      <c r="D273" s="185" t="s">
        <v>2645</v>
      </c>
      <c r="E273" s="186">
        <v>2.3915000000000002</v>
      </c>
      <c r="F273" s="186">
        <v>1.6232E-4</v>
      </c>
      <c r="G273" s="186">
        <v>0.12218</v>
      </c>
      <c r="H273" s="186">
        <v>1.0996999999999999E-3</v>
      </c>
      <c r="I273" s="186">
        <v>2.2319000000000001E-4</v>
      </c>
      <c r="J273" s="186">
        <v>9.5471E-2</v>
      </c>
    </row>
    <row r="274" spans="1:10" hidden="1" outlineLevel="2">
      <c r="A274" s="185" t="s">
        <v>15</v>
      </c>
      <c r="B274" s="185" t="s">
        <v>635</v>
      </c>
      <c r="C274" s="185" t="s">
        <v>376</v>
      </c>
      <c r="D274" s="185" t="s">
        <v>2646</v>
      </c>
      <c r="E274" s="186">
        <v>2.0356000000000001</v>
      </c>
      <c r="F274" s="186">
        <v>9.9401000000000006E-5</v>
      </c>
      <c r="G274" s="186">
        <v>2.7976000000000001E-2</v>
      </c>
      <c r="H274" s="186">
        <v>7.9013E-4</v>
      </c>
      <c r="I274" s="186">
        <v>1.3622999999999999E-4</v>
      </c>
      <c r="J274" s="186">
        <v>6.5088999999999994E-2</v>
      </c>
    </row>
    <row r="275" spans="1:10" hidden="1" outlineLevel="2">
      <c r="A275" s="185" t="s">
        <v>15</v>
      </c>
      <c r="B275" s="185" t="s">
        <v>635</v>
      </c>
      <c r="C275" s="185" t="s">
        <v>377</v>
      </c>
      <c r="D275" s="185" t="s">
        <v>2647</v>
      </c>
      <c r="E275" s="186">
        <v>1.5780000000000001</v>
      </c>
      <c r="F275" s="186">
        <v>7.0198999999999999E-4</v>
      </c>
      <c r="G275" s="186">
        <v>0.14657000000000001</v>
      </c>
      <c r="H275" s="186">
        <v>5.0115999999999997E-3</v>
      </c>
      <c r="I275" s="186">
        <v>9.8252999999999991E-4</v>
      </c>
      <c r="J275" s="186">
        <v>7.0484000000000005E-2</v>
      </c>
    </row>
    <row r="276" spans="1:10" hidden="1" outlineLevel="2">
      <c r="A276" s="185" t="s">
        <v>15</v>
      </c>
      <c r="B276" s="185" t="s">
        <v>635</v>
      </c>
      <c r="C276" s="185" t="s">
        <v>378</v>
      </c>
      <c r="D276" s="185" t="s">
        <v>2648</v>
      </c>
      <c r="E276" s="186">
        <v>1519.8</v>
      </c>
      <c r="F276" s="186">
        <v>7.1315000000000003E-2</v>
      </c>
      <c r="G276" s="186">
        <v>18.146999999999998</v>
      </c>
      <c r="H276" s="186">
        <v>1.4552</v>
      </c>
      <c r="I276" s="186">
        <v>9.3223E-2</v>
      </c>
      <c r="J276" s="186">
        <v>176.54</v>
      </c>
    </row>
    <row r="277" spans="1:10" hidden="1" outlineLevel="2">
      <c r="A277" s="185" t="s">
        <v>15</v>
      </c>
      <c r="B277" s="185" t="s">
        <v>635</v>
      </c>
      <c r="C277" s="185" t="s">
        <v>379</v>
      </c>
      <c r="D277" s="185" t="s">
        <v>2649</v>
      </c>
      <c r="E277" s="186">
        <v>1000.1</v>
      </c>
      <c r="F277" s="186">
        <v>6.7460999999999993E-2</v>
      </c>
      <c r="G277" s="186">
        <v>15.74</v>
      </c>
      <c r="H277" s="186">
        <v>1.7431000000000001</v>
      </c>
      <c r="I277" s="186">
        <v>8.9948E-2</v>
      </c>
      <c r="J277" s="186">
        <v>104.53</v>
      </c>
    </row>
    <row r="278" spans="1:10" hidden="1" outlineLevel="2">
      <c r="A278" s="185" t="s">
        <v>15</v>
      </c>
      <c r="B278" s="185" t="s">
        <v>635</v>
      </c>
      <c r="C278" s="185" t="s">
        <v>380</v>
      </c>
      <c r="D278" s="185" t="s">
        <v>2650</v>
      </c>
      <c r="E278" s="186">
        <v>127.52</v>
      </c>
      <c r="F278" s="186">
        <v>5.9994999999999996E-3</v>
      </c>
      <c r="G278" s="186">
        <v>1.5255000000000001</v>
      </c>
      <c r="H278" s="186">
        <v>0.12377000000000001</v>
      </c>
      <c r="I278" s="186">
        <v>7.8291999999999997E-3</v>
      </c>
      <c r="J278" s="186">
        <v>14.973000000000001</v>
      </c>
    </row>
    <row r="279" spans="1:10" hidden="1" outlineLevel="2">
      <c r="A279" s="185" t="s">
        <v>15</v>
      </c>
      <c r="B279" s="185" t="s">
        <v>635</v>
      </c>
      <c r="C279" s="185" t="s">
        <v>381</v>
      </c>
      <c r="D279" s="185" t="s">
        <v>2651</v>
      </c>
      <c r="E279" s="186">
        <v>655.56</v>
      </c>
      <c r="F279" s="186">
        <v>3.4972999999999997E-2</v>
      </c>
      <c r="G279" s="186">
        <v>8.5082000000000004</v>
      </c>
      <c r="H279" s="186">
        <v>0.77137999999999995</v>
      </c>
      <c r="I279" s="186">
        <v>4.6150999999999998E-2</v>
      </c>
      <c r="J279" s="186">
        <v>62.731000000000002</v>
      </c>
    </row>
    <row r="280" spans="1:10" hidden="1" outlineLevel="2">
      <c r="A280" s="185" t="s">
        <v>15</v>
      </c>
      <c r="B280" s="185" t="s">
        <v>635</v>
      </c>
      <c r="C280" s="185" t="s">
        <v>382</v>
      </c>
      <c r="D280" s="185" t="s">
        <v>2652</v>
      </c>
      <c r="E280" s="186">
        <v>7.2990000000000004</v>
      </c>
      <c r="F280" s="186">
        <v>3.9251999999999999E-4</v>
      </c>
      <c r="G280" s="186">
        <v>9.5283000000000007E-2</v>
      </c>
      <c r="H280" s="186">
        <v>8.7445999999999999E-3</v>
      </c>
      <c r="I280" s="186">
        <v>5.1778000000000002E-4</v>
      </c>
      <c r="J280" s="186">
        <v>0.92488000000000004</v>
      </c>
    </row>
    <row r="281" spans="1:10" hidden="1" outlineLevel="2">
      <c r="A281" s="185" t="s">
        <v>15</v>
      </c>
      <c r="B281" s="185" t="s">
        <v>635</v>
      </c>
      <c r="C281" s="185" t="s">
        <v>383</v>
      </c>
      <c r="D281" s="185" t="s">
        <v>2653</v>
      </c>
      <c r="E281" s="186">
        <v>27.288</v>
      </c>
      <c r="F281" s="186">
        <v>1.5643E-3</v>
      </c>
      <c r="G281" s="186">
        <v>0.37809999999999999</v>
      </c>
      <c r="H281" s="186">
        <v>2.7994999999999999E-2</v>
      </c>
      <c r="I281" s="186">
        <v>2.1110999999999999E-3</v>
      </c>
      <c r="J281" s="186">
        <v>2.137</v>
      </c>
    </row>
    <row r="282" spans="1:10" hidden="1" outlineLevel="2">
      <c r="A282" s="185" t="s">
        <v>15</v>
      </c>
      <c r="B282" s="185" t="s">
        <v>635</v>
      </c>
      <c r="C282" s="185" t="s">
        <v>384</v>
      </c>
      <c r="D282" s="185" t="s">
        <v>2654</v>
      </c>
      <c r="E282" s="186">
        <v>13.917</v>
      </c>
      <c r="F282" s="186">
        <v>7.4934999999999997E-4</v>
      </c>
      <c r="G282" s="186">
        <v>0.18185000000000001</v>
      </c>
      <c r="H282" s="186">
        <v>1.6743999999999998E-2</v>
      </c>
      <c r="I282" s="186">
        <v>9.881200000000001E-4</v>
      </c>
      <c r="J282" s="186">
        <v>1.6353</v>
      </c>
    </row>
    <row r="283" spans="1:10" hidden="1" outlineLevel="2">
      <c r="A283" s="185" t="s">
        <v>15</v>
      </c>
      <c r="B283" s="185" t="s">
        <v>635</v>
      </c>
      <c r="C283" s="185" t="s">
        <v>385</v>
      </c>
      <c r="D283" s="185" t="s">
        <v>2655</v>
      </c>
      <c r="E283" s="186">
        <v>1157.9000000000001</v>
      </c>
      <c r="F283" s="186">
        <v>6.4865999999999993E-2</v>
      </c>
      <c r="G283" s="186">
        <v>20.363</v>
      </c>
      <c r="H283" s="186">
        <v>0.53571000000000002</v>
      </c>
      <c r="I283" s="186">
        <v>8.9076000000000002E-2</v>
      </c>
      <c r="J283" s="186">
        <v>45.591000000000001</v>
      </c>
    </row>
    <row r="284" spans="1:10" hidden="1" outlineLevel="2">
      <c r="A284" s="185" t="s">
        <v>15</v>
      </c>
      <c r="B284" s="185" t="s">
        <v>635</v>
      </c>
      <c r="C284" s="185" t="s">
        <v>386</v>
      </c>
      <c r="D284" s="185" t="s">
        <v>2656</v>
      </c>
      <c r="E284" s="186">
        <v>243.87</v>
      </c>
      <c r="F284" s="186">
        <v>7.8843999999999997E-3</v>
      </c>
      <c r="G284" s="186">
        <v>2.0596999999999999</v>
      </c>
      <c r="H284" s="186">
        <v>4.6789999999999998E-2</v>
      </c>
      <c r="I284" s="186">
        <v>1.0625000000000001E-2</v>
      </c>
      <c r="J284" s="186">
        <v>16.629000000000001</v>
      </c>
    </row>
    <row r="285" spans="1:10" hidden="1" outlineLevel="2">
      <c r="A285" s="185" t="s">
        <v>15</v>
      </c>
      <c r="B285" s="185" t="s">
        <v>635</v>
      </c>
      <c r="C285" s="185" t="s">
        <v>387</v>
      </c>
      <c r="D285" s="185" t="s">
        <v>2657</v>
      </c>
      <c r="E285" s="186">
        <v>695.17</v>
      </c>
      <c r="F285" s="186">
        <v>2.2475999999999999E-2</v>
      </c>
      <c r="G285" s="186">
        <v>5.8715000000000002</v>
      </c>
      <c r="H285" s="186">
        <v>0.13336999999999999</v>
      </c>
      <c r="I285" s="186">
        <v>3.0289E-2</v>
      </c>
      <c r="J285" s="186">
        <v>26.768999999999998</v>
      </c>
    </row>
    <row r="286" spans="1:10" hidden="1" outlineLevel="2">
      <c r="A286" s="185" t="s">
        <v>15</v>
      </c>
      <c r="B286" s="185" t="s">
        <v>635</v>
      </c>
      <c r="C286" s="185" t="s">
        <v>388</v>
      </c>
      <c r="D286" s="185" t="s">
        <v>2658</v>
      </c>
      <c r="E286" s="186">
        <v>295.52</v>
      </c>
      <c r="F286" s="186">
        <v>1.3939E-2</v>
      </c>
      <c r="G286" s="186">
        <v>3.9136000000000002</v>
      </c>
      <c r="H286" s="186">
        <v>0.10392</v>
      </c>
      <c r="I286" s="186">
        <v>1.9112000000000001E-2</v>
      </c>
      <c r="J286" s="186">
        <v>16.536999999999999</v>
      </c>
    </row>
    <row r="287" spans="1:10" hidden="1" outlineLevel="2">
      <c r="A287" s="185" t="s">
        <v>15</v>
      </c>
      <c r="B287" s="185" t="s">
        <v>635</v>
      </c>
      <c r="C287" s="185" t="s">
        <v>389</v>
      </c>
      <c r="D287" s="185" t="s">
        <v>2659</v>
      </c>
      <c r="E287" s="186">
        <v>153.82</v>
      </c>
      <c r="F287" s="186">
        <v>7.4535000000000001E-3</v>
      </c>
      <c r="G287" s="186">
        <v>1.9297</v>
      </c>
      <c r="H287" s="186">
        <v>5.8018E-2</v>
      </c>
      <c r="I287" s="186">
        <v>1.0222999999999999E-2</v>
      </c>
      <c r="J287" s="186">
        <v>4.5419</v>
      </c>
    </row>
    <row r="288" spans="1:10" hidden="1" outlineLevel="2">
      <c r="A288" s="185" t="s">
        <v>15</v>
      </c>
      <c r="B288" s="185" t="s">
        <v>635</v>
      </c>
      <c r="C288" s="185" t="s">
        <v>390</v>
      </c>
      <c r="D288" s="185" t="s">
        <v>2660</v>
      </c>
      <c r="E288" s="186">
        <v>199.01</v>
      </c>
      <c r="F288" s="186">
        <v>8.6274999999999998E-3</v>
      </c>
      <c r="G288" s="186">
        <v>2.6012</v>
      </c>
      <c r="H288" s="186">
        <v>6.4921999999999994E-2</v>
      </c>
      <c r="I288" s="186">
        <v>1.1802E-2</v>
      </c>
      <c r="J288" s="186">
        <v>6.9481999999999999</v>
      </c>
    </row>
    <row r="289" spans="1:10" hidden="1" outlineLevel="2">
      <c r="A289" s="185" t="s">
        <v>15</v>
      </c>
      <c r="B289" s="185" t="s">
        <v>635</v>
      </c>
      <c r="C289" s="185" t="s">
        <v>391</v>
      </c>
      <c r="D289" s="185" t="s">
        <v>2661</v>
      </c>
      <c r="E289" s="186">
        <v>80.962000000000003</v>
      </c>
      <c r="F289" s="186">
        <v>4.0396E-3</v>
      </c>
      <c r="G289" s="186">
        <v>1.0041</v>
      </c>
      <c r="H289" s="186">
        <v>8.5681999999999994E-2</v>
      </c>
      <c r="I289" s="186">
        <v>5.3081999999999999E-3</v>
      </c>
      <c r="J289" s="186">
        <v>7.5826000000000002</v>
      </c>
    </row>
    <row r="290" spans="1:10" hidden="1" outlineLevel="2">
      <c r="A290" s="185" t="s">
        <v>15</v>
      </c>
      <c r="B290" s="185" t="s">
        <v>635</v>
      </c>
      <c r="C290" s="185" t="s">
        <v>392</v>
      </c>
      <c r="D290" s="185" t="s">
        <v>2662</v>
      </c>
      <c r="E290" s="186">
        <v>3953.3</v>
      </c>
      <c r="F290" s="186">
        <v>0.18692</v>
      </c>
      <c r="G290" s="186">
        <v>52.524999999999999</v>
      </c>
      <c r="H290" s="186">
        <v>1.3933</v>
      </c>
      <c r="I290" s="186">
        <v>0.25629000000000002</v>
      </c>
      <c r="J290" s="186">
        <v>175.34</v>
      </c>
    </row>
    <row r="291" spans="1:10" hidden="1" outlineLevel="2">
      <c r="A291" s="185" t="s">
        <v>15</v>
      </c>
      <c r="B291" s="185" t="s">
        <v>635</v>
      </c>
      <c r="C291" s="185" t="s">
        <v>393</v>
      </c>
      <c r="D291" s="185" t="s">
        <v>2663</v>
      </c>
      <c r="E291" s="186">
        <v>2091.1999999999998</v>
      </c>
      <c r="F291" s="186">
        <v>0.1013</v>
      </c>
      <c r="G291" s="186">
        <v>26.227</v>
      </c>
      <c r="H291" s="186">
        <v>0.78585000000000005</v>
      </c>
      <c r="I291" s="186">
        <v>0.13894000000000001</v>
      </c>
      <c r="J291" s="186">
        <v>58.058</v>
      </c>
    </row>
    <row r="292" spans="1:10" hidden="1" outlineLevel="2">
      <c r="A292" s="185" t="s">
        <v>15</v>
      </c>
      <c r="B292" s="185" t="s">
        <v>635</v>
      </c>
      <c r="C292" s="185" t="s">
        <v>394</v>
      </c>
      <c r="D292" s="185" t="s">
        <v>2664</v>
      </c>
      <c r="E292" s="186">
        <v>232.64</v>
      </c>
      <c r="F292" s="186">
        <v>1.6965999999999998E-2</v>
      </c>
      <c r="G292" s="186">
        <v>4.7610999999999999</v>
      </c>
      <c r="H292" s="186">
        <v>0.13062000000000001</v>
      </c>
      <c r="I292" s="186">
        <v>2.3435999999999998E-2</v>
      </c>
      <c r="J292" s="186">
        <v>6.5934999999999997</v>
      </c>
    </row>
    <row r="293" spans="1:10" hidden="1" outlineLevel="2">
      <c r="A293" s="185" t="s">
        <v>15</v>
      </c>
      <c r="B293" s="185" t="s">
        <v>635</v>
      </c>
      <c r="C293" s="185" t="s">
        <v>395</v>
      </c>
      <c r="D293" s="185" t="s">
        <v>2665</v>
      </c>
      <c r="E293" s="186">
        <v>5917.8</v>
      </c>
      <c r="F293" s="186">
        <v>0.32633000000000001</v>
      </c>
      <c r="G293" s="186">
        <v>78.894000000000005</v>
      </c>
      <c r="H293" s="186">
        <v>3.5537000000000001</v>
      </c>
      <c r="I293" s="186">
        <v>0.44608999999999999</v>
      </c>
      <c r="J293" s="186">
        <v>201.82</v>
      </c>
    </row>
    <row r="294" spans="1:10" hidden="1" outlineLevel="2">
      <c r="A294" s="185" t="s">
        <v>15</v>
      </c>
      <c r="B294" s="185" t="s">
        <v>635</v>
      </c>
      <c r="C294" s="185" t="s">
        <v>396</v>
      </c>
      <c r="D294" s="185" t="s">
        <v>2666</v>
      </c>
      <c r="E294" s="186">
        <v>154.34</v>
      </c>
      <c r="F294" s="186">
        <v>6.7746999999999998E-3</v>
      </c>
      <c r="G294" s="186">
        <v>1.8887</v>
      </c>
      <c r="H294" s="186">
        <v>9.8307000000000005E-2</v>
      </c>
      <c r="I294" s="186">
        <v>9.0454999999999997E-3</v>
      </c>
      <c r="J294" s="186">
        <v>10.356999999999999</v>
      </c>
    </row>
    <row r="295" spans="1:10" hidden="1" outlineLevel="2">
      <c r="A295" s="185" t="s">
        <v>15</v>
      </c>
      <c r="B295" s="185" t="s">
        <v>635</v>
      </c>
      <c r="C295" s="185" t="s">
        <v>397</v>
      </c>
      <c r="D295" s="185" t="s">
        <v>2667</v>
      </c>
      <c r="E295" s="186">
        <v>233.79</v>
      </c>
      <c r="F295" s="186">
        <v>1.0286E-2</v>
      </c>
      <c r="G295" s="186">
        <v>2.8923000000000001</v>
      </c>
      <c r="H295" s="186">
        <v>0.1489</v>
      </c>
      <c r="I295" s="186">
        <v>1.3736E-2</v>
      </c>
      <c r="J295" s="186">
        <v>15.537000000000001</v>
      </c>
    </row>
    <row r="296" spans="1:10" hidden="1" outlineLevel="2">
      <c r="A296" s="185" t="s">
        <v>15</v>
      </c>
      <c r="B296" s="185" t="s">
        <v>635</v>
      </c>
      <c r="C296" s="185" t="s">
        <v>398</v>
      </c>
      <c r="D296" s="185" t="s">
        <v>2668</v>
      </c>
      <c r="E296" s="186">
        <v>0.46657999999999999</v>
      </c>
      <c r="F296" s="186">
        <v>2.2561999999999998E-5</v>
      </c>
      <c r="G296" s="186">
        <v>5.7128999999999999E-3</v>
      </c>
      <c r="H296" s="186">
        <v>1.8063000000000001E-4</v>
      </c>
      <c r="I296" s="186">
        <v>3.0932000000000001E-5</v>
      </c>
      <c r="J296" s="186">
        <v>1.277E-2</v>
      </c>
    </row>
    <row r="297" spans="1:10" hidden="1" outlineLevel="2">
      <c r="A297" s="185" t="s">
        <v>15</v>
      </c>
      <c r="B297" s="185" t="s">
        <v>635</v>
      </c>
      <c r="C297" s="185" t="s">
        <v>399</v>
      </c>
      <c r="D297" s="185" t="s">
        <v>2669</v>
      </c>
      <c r="E297" s="186">
        <v>0.74567000000000005</v>
      </c>
      <c r="F297" s="186">
        <v>8.8772999999999999E-5</v>
      </c>
      <c r="G297" s="186">
        <v>3.4721000000000002E-2</v>
      </c>
      <c r="H297" s="186">
        <v>6.1720000000000004E-4</v>
      </c>
      <c r="I297" s="186">
        <v>1.2326000000000001E-4</v>
      </c>
      <c r="J297" s="186">
        <v>2.5951999999999999E-2</v>
      </c>
    </row>
    <row r="298" spans="1:10" hidden="1" outlineLevel="2">
      <c r="A298" s="185" t="s">
        <v>15</v>
      </c>
      <c r="B298" s="185" t="s">
        <v>635</v>
      </c>
      <c r="C298" s="185" t="s">
        <v>400</v>
      </c>
      <c r="D298" s="185" t="s">
        <v>2670</v>
      </c>
      <c r="E298" s="186">
        <v>5.6043999999999998E-3</v>
      </c>
      <c r="F298" s="186">
        <v>5.6258E-7</v>
      </c>
      <c r="G298" s="186">
        <v>4.8746E-4</v>
      </c>
      <c r="H298" s="186">
        <v>3.3322E-6</v>
      </c>
      <c r="I298" s="186">
        <v>7.7701999999999995E-7</v>
      </c>
      <c r="J298" s="186">
        <v>3.2425999999999999E-4</v>
      </c>
    </row>
    <row r="299" spans="1:10" hidden="1" outlineLevel="2">
      <c r="A299" s="185" t="s">
        <v>15</v>
      </c>
      <c r="B299" s="185" t="s">
        <v>635</v>
      </c>
      <c r="C299" s="185" t="s">
        <v>401</v>
      </c>
      <c r="D299" s="185" t="s">
        <v>2671</v>
      </c>
      <c r="E299" s="186">
        <v>0.60524999999999995</v>
      </c>
      <c r="F299" s="186">
        <v>6.0729000000000001E-5</v>
      </c>
      <c r="G299" s="186">
        <v>5.2639999999999999E-2</v>
      </c>
      <c r="H299" s="186">
        <v>3.5970000000000002E-4</v>
      </c>
      <c r="I299" s="186">
        <v>8.3875999999999995E-5</v>
      </c>
      <c r="J299" s="186">
        <v>4.0296999999999999E-2</v>
      </c>
    </row>
    <row r="300" spans="1:10" hidden="1" outlineLevel="2">
      <c r="A300" s="185" t="s">
        <v>15</v>
      </c>
      <c r="B300" s="185" t="s">
        <v>635</v>
      </c>
      <c r="C300" s="185" t="s">
        <v>402</v>
      </c>
      <c r="D300" s="185" t="s">
        <v>2672</v>
      </c>
      <c r="E300" s="186">
        <v>0.40682000000000001</v>
      </c>
      <c r="F300" s="186">
        <v>1.8830000000000001E-5</v>
      </c>
      <c r="G300" s="186">
        <v>5.3483000000000003E-3</v>
      </c>
      <c r="H300" s="186">
        <v>1.4374E-4</v>
      </c>
      <c r="I300" s="186">
        <v>2.5797999999999999E-5</v>
      </c>
      <c r="J300" s="186">
        <v>1.2678E-2</v>
      </c>
    </row>
    <row r="301" spans="1:10" hidden="1" outlineLevel="2">
      <c r="A301" s="185" t="s">
        <v>15</v>
      </c>
      <c r="B301" s="185" t="s">
        <v>635</v>
      </c>
      <c r="C301" s="185" t="s">
        <v>403</v>
      </c>
      <c r="D301" s="185" t="s">
        <v>2673</v>
      </c>
      <c r="E301" s="186">
        <v>3.8359999999999999</v>
      </c>
      <c r="F301" s="186">
        <v>2.0683999999999999E-4</v>
      </c>
      <c r="G301" s="186">
        <v>9.1336000000000001E-2</v>
      </c>
      <c r="H301" s="186">
        <v>2.2742000000000001E-3</v>
      </c>
      <c r="I301" s="186">
        <v>2.8131E-4</v>
      </c>
      <c r="J301" s="186">
        <v>0.19444</v>
      </c>
    </row>
    <row r="302" spans="1:10" hidden="1" outlineLevel="2">
      <c r="A302" s="185" t="s">
        <v>15</v>
      </c>
      <c r="B302" s="185" t="s">
        <v>635</v>
      </c>
      <c r="C302" s="185" t="s">
        <v>404</v>
      </c>
      <c r="D302" s="185" t="s">
        <v>2674</v>
      </c>
      <c r="E302" s="186">
        <v>12.757</v>
      </c>
      <c r="F302" s="186">
        <v>4.5066000000000003E-4</v>
      </c>
      <c r="G302" s="186">
        <v>0.12175999999999999</v>
      </c>
      <c r="H302" s="186">
        <v>2.9120000000000001E-3</v>
      </c>
      <c r="I302" s="186">
        <v>6.1156999999999997E-4</v>
      </c>
      <c r="J302" s="186">
        <v>0.49947000000000003</v>
      </c>
    </row>
    <row r="303" spans="1:10" hidden="1" outlineLevel="2">
      <c r="A303" s="185" t="s">
        <v>15</v>
      </c>
      <c r="B303" s="185" t="s">
        <v>635</v>
      </c>
      <c r="C303" s="185" t="s">
        <v>405</v>
      </c>
      <c r="D303" s="185" t="s">
        <v>2675</v>
      </c>
      <c r="E303" s="186">
        <v>0.96047000000000005</v>
      </c>
      <c r="F303" s="186">
        <v>9.6370000000000001E-5</v>
      </c>
      <c r="G303" s="186">
        <v>8.3532999999999996E-2</v>
      </c>
      <c r="H303" s="186">
        <v>5.7081000000000005E-4</v>
      </c>
      <c r="I303" s="186">
        <v>1.3310000000000001E-4</v>
      </c>
      <c r="J303" s="186">
        <v>5.7321999999999998E-2</v>
      </c>
    </row>
    <row r="304" spans="1:10" hidden="1" outlineLevel="2">
      <c r="A304" s="185" t="s">
        <v>15</v>
      </c>
      <c r="B304" s="185" t="s">
        <v>635</v>
      </c>
      <c r="C304" s="185" t="s">
        <v>406</v>
      </c>
      <c r="D304" s="185" t="s">
        <v>2676</v>
      </c>
      <c r="E304" s="186">
        <v>1.8196000000000001</v>
      </c>
      <c r="F304" s="186">
        <v>1.3935E-4</v>
      </c>
      <c r="G304" s="186">
        <v>0.10022</v>
      </c>
      <c r="H304" s="186">
        <v>9.0530000000000005E-4</v>
      </c>
      <c r="I304" s="186">
        <v>1.9197999999999999E-4</v>
      </c>
      <c r="J304" s="186">
        <v>8.1212999999999994E-2</v>
      </c>
    </row>
    <row r="305" spans="1:10" hidden="1" outlineLevel="2">
      <c r="A305" s="185" t="s">
        <v>15</v>
      </c>
      <c r="B305" s="185" t="s">
        <v>635</v>
      </c>
      <c r="C305" s="185" t="s">
        <v>407</v>
      </c>
      <c r="D305" s="185" t="s">
        <v>2677</v>
      </c>
      <c r="E305" s="186">
        <v>0.65234000000000003</v>
      </c>
      <c r="F305" s="186">
        <v>1.5175E-4</v>
      </c>
      <c r="G305" s="186">
        <v>4.5862E-2</v>
      </c>
      <c r="H305" s="186">
        <v>1.1622E-3</v>
      </c>
      <c r="I305" s="186">
        <v>2.1151000000000001E-4</v>
      </c>
      <c r="J305" s="186">
        <v>3.1910000000000001E-2</v>
      </c>
    </row>
    <row r="306" spans="1:10" hidden="1" outlineLevel="2">
      <c r="A306" s="185" t="s">
        <v>15</v>
      </c>
      <c r="B306" s="185" t="s">
        <v>635</v>
      </c>
      <c r="C306" s="185" t="s">
        <v>408</v>
      </c>
      <c r="D306" s="185" t="s">
        <v>2678</v>
      </c>
      <c r="E306" s="186">
        <v>3016</v>
      </c>
      <c r="F306" s="186">
        <v>0.14505999999999999</v>
      </c>
      <c r="G306" s="186">
        <v>43.512</v>
      </c>
      <c r="H306" s="186">
        <v>1.3486</v>
      </c>
      <c r="I306" s="186">
        <v>0.19822000000000001</v>
      </c>
      <c r="J306" s="186">
        <v>129.88999999999999</v>
      </c>
    </row>
    <row r="307" spans="1:10" hidden="1" outlineLevel="2">
      <c r="A307" s="185" t="s">
        <v>15</v>
      </c>
      <c r="B307" s="185" t="s">
        <v>635</v>
      </c>
      <c r="C307" s="185" t="s">
        <v>409</v>
      </c>
      <c r="D307" s="185" t="s">
        <v>2679</v>
      </c>
      <c r="E307" s="186">
        <v>592.36</v>
      </c>
      <c r="F307" s="186">
        <v>3.6104999999999998E-2</v>
      </c>
      <c r="G307" s="186">
        <v>11.292</v>
      </c>
      <c r="H307" s="186">
        <v>0.55728999999999995</v>
      </c>
      <c r="I307" s="186">
        <v>4.8988999999999998E-2</v>
      </c>
      <c r="J307" s="186">
        <v>36.094000000000001</v>
      </c>
    </row>
    <row r="308" spans="1:10" hidden="1" outlineLevel="2">
      <c r="A308" s="185" t="s">
        <v>15</v>
      </c>
      <c r="B308" s="185" t="s">
        <v>635</v>
      </c>
      <c r="C308" s="185" t="s">
        <v>410</v>
      </c>
      <c r="D308" s="185" t="s">
        <v>2680</v>
      </c>
      <c r="E308" s="186">
        <v>286.02999999999997</v>
      </c>
      <c r="F308" s="186">
        <v>1.9231000000000002E-2</v>
      </c>
      <c r="G308" s="186">
        <v>6.4257999999999997</v>
      </c>
      <c r="H308" s="186">
        <v>0.24790999999999999</v>
      </c>
      <c r="I308" s="186">
        <v>2.6261E-2</v>
      </c>
      <c r="J308" s="186">
        <v>14.814</v>
      </c>
    </row>
    <row r="309" spans="1:10" hidden="1" outlineLevel="2">
      <c r="A309" s="185" t="s">
        <v>15</v>
      </c>
      <c r="B309" s="185" t="s">
        <v>635</v>
      </c>
      <c r="C309" s="185" t="s">
        <v>411</v>
      </c>
      <c r="D309" s="185" t="s">
        <v>2681</v>
      </c>
      <c r="E309" s="186">
        <v>752.69</v>
      </c>
      <c r="F309" s="186">
        <v>4.1173000000000001E-2</v>
      </c>
      <c r="G309" s="186">
        <v>12.417999999999999</v>
      </c>
      <c r="H309" s="186">
        <v>0.34493000000000001</v>
      </c>
      <c r="I309" s="186">
        <v>5.6529000000000003E-2</v>
      </c>
      <c r="J309" s="186">
        <v>25.036000000000001</v>
      </c>
    </row>
    <row r="310" spans="1:10" hidden="1" outlineLevel="2">
      <c r="A310" s="185" t="s">
        <v>15</v>
      </c>
      <c r="B310" s="185" t="s">
        <v>635</v>
      </c>
      <c r="C310" s="185" t="s">
        <v>412</v>
      </c>
      <c r="D310" s="185" t="s">
        <v>2682</v>
      </c>
      <c r="E310" s="186">
        <v>1180.4000000000001</v>
      </c>
      <c r="F310" s="186">
        <v>6.4666000000000001E-2</v>
      </c>
      <c r="G310" s="186">
        <v>17.863</v>
      </c>
      <c r="H310" s="186">
        <v>0.94926999999999995</v>
      </c>
      <c r="I310" s="186">
        <v>8.7720000000000006E-2</v>
      </c>
      <c r="J310" s="186">
        <v>65.358999999999995</v>
      </c>
    </row>
    <row r="311" spans="1:10" hidden="1" outlineLevel="2">
      <c r="A311" s="185" t="s">
        <v>15</v>
      </c>
      <c r="B311" s="185" t="s">
        <v>635</v>
      </c>
      <c r="C311" s="185" t="s">
        <v>413</v>
      </c>
      <c r="D311" s="185" t="s">
        <v>2683</v>
      </c>
      <c r="E311" s="186">
        <v>58.1</v>
      </c>
      <c r="F311" s="186">
        <v>3.0389000000000002E-3</v>
      </c>
      <c r="G311" s="186">
        <v>0.81103000000000003</v>
      </c>
      <c r="H311" s="186">
        <v>3.4042999999999997E-2</v>
      </c>
      <c r="I311" s="186">
        <v>4.1478000000000001E-3</v>
      </c>
      <c r="J311" s="186">
        <v>2.2646999999999999</v>
      </c>
    </row>
    <row r="312" spans="1:10" hidden="1" outlineLevel="2">
      <c r="A312" s="185" t="s">
        <v>15</v>
      </c>
      <c r="B312" s="185" t="s">
        <v>635</v>
      </c>
      <c r="C312" s="185" t="s">
        <v>414</v>
      </c>
      <c r="D312" s="185" t="s">
        <v>2684</v>
      </c>
      <c r="E312" s="186">
        <v>7.1721000000000004</v>
      </c>
      <c r="F312" s="186">
        <v>3.0864E-4</v>
      </c>
      <c r="G312" s="186">
        <v>9.9956000000000003E-2</v>
      </c>
      <c r="H312" s="186">
        <v>2.3092E-3</v>
      </c>
      <c r="I312" s="186">
        <v>4.2209000000000002E-4</v>
      </c>
      <c r="J312" s="186">
        <v>0.2717</v>
      </c>
    </row>
    <row r="313" spans="1:10" hidden="1" outlineLevel="2">
      <c r="A313" s="185" t="s">
        <v>15</v>
      </c>
      <c r="B313" s="185" t="s">
        <v>635</v>
      </c>
      <c r="C313" s="185" t="s">
        <v>415</v>
      </c>
      <c r="D313" s="185" t="s">
        <v>2685</v>
      </c>
      <c r="E313" s="186">
        <v>5.9513999999999997E-2</v>
      </c>
      <c r="F313" s="186">
        <v>3.5495999999999999E-6</v>
      </c>
      <c r="G313" s="186">
        <v>9.0994000000000003E-4</v>
      </c>
      <c r="H313" s="186">
        <v>7.7577000000000006E-5</v>
      </c>
      <c r="I313" s="186">
        <v>4.7592000000000001E-6</v>
      </c>
      <c r="J313" s="186">
        <v>3.7039E-3</v>
      </c>
    </row>
    <row r="314" spans="1:10" hidden="1" outlineLevel="2">
      <c r="A314" s="185" t="s">
        <v>15</v>
      </c>
      <c r="B314" s="185" t="s">
        <v>635</v>
      </c>
      <c r="C314" s="185" t="s">
        <v>416</v>
      </c>
      <c r="D314" s="185" t="s">
        <v>2686</v>
      </c>
      <c r="E314" s="186">
        <v>2.3566E-2</v>
      </c>
      <c r="F314" s="186">
        <v>2.8113999999999999E-6</v>
      </c>
      <c r="G314" s="186">
        <v>9.7373000000000002E-4</v>
      </c>
      <c r="H314" s="186">
        <v>2.9278E-5</v>
      </c>
      <c r="I314" s="186">
        <v>3.8816999999999996E-6</v>
      </c>
      <c r="J314" s="186">
        <v>1.1632999999999999E-3</v>
      </c>
    </row>
    <row r="315" spans="1:10" hidden="1" outlineLevel="2">
      <c r="A315" s="185" t="s">
        <v>15</v>
      </c>
      <c r="B315" s="185" t="s">
        <v>635</v>
      </c>
      <c r="C315" s="185" t="s">
        <v>526</v>
      </c>
      <c r="D315" s="185" t="s">
        <v>2687</v>
      </c>
      <c r="E315" s="186">
        <v>5.3851000000000004</v>
      </c>
      <c r="F315" s="186">
        <v>2.6653000000000001E-4</v>
      </c>
      <c r="G315" s="186">
        <v>5.2884E-2</v>
      </c>
      <c r="H315" s="186">
        <v>2.5969999999999999E-3</v>
      </c>
      <c r="I315" s="186">
        <v>3.6581E-4</v>
      </c>
      <c r="J315" s="186">
        <v>0.12892999999999999</v>
      </c>
    </row>
    <row r="316" spans="1:10" hidden="1" outlineLevel="2">
      <c r="A316" s="185" t="s">
        <v>15</v>
      </c>
      <c r="B316" s="185" t="s">
        <v>635</v>
      </c>
      <c r="C316" s="185" t="s">
        <v>417</v>
      </c>
      <c r="D316" s="185" t="s">
        <v>2688</v>
      </c>
      <c r="E316" s="186">
        <v>0.44673000000000002</v>
      </c>
      <c r="F316" s="186">
        <v>0</v>
      </c>
      <c r="G316" s="186">
        <v>9.8156999999999994E-2</v>
      </c>
      <c r="H316" s="186">
        <v>6.4258999999999996E-4</v>
      </c>
      <c r="I316" s="186">
        <v>1.3961E-4</v>
      </c>
      <c r="J316" s="186">
        <v>2.7018E-2</v>
      </c>
    </row>
    <row r="317" spans="1:10" hidden="1" outlineLevel="2">
      <c r="A317" s="185" t="s">
        <v>15</v>
      </c>
      <c r="B317" s="185" t="s">
        <v>635</v>
      </c>
      <c r="C317" s="185" t="s">
        <v>418</v>
      </c>
      <c r="D317" s="185" t="s">
        <v>2689</v>
      </c>
      <c r="E317" s="186">
        <v>1.1565000000000001</v>
      </c>
      <c r="F317" s="186">
        <v>0</v>
      </c>
      <c r="G317" s="186">
        <v>0.19539999999999999</v>
      </c>
      <c r="H317" s="186">
        <v>2.5972E-3</v>
      </c>
      <c r="I317" s="186">
        <v>5.1135000000000004E-4</v>
      </c>
      <c r="J317" s="186">
        <v>5.3844999999999997E-2</v>
      </c>
    </row>
    <row r="318" spans="1:10" hidden="1" outlineLevel="2">
      <c r="A318" s="185" t="s">
        <v>15</v>
      </c>
      <c r="B318" s="185" t="s">
        <v>635</v>
      </c>
      <c r="C318" s="185" t="s">
        <v>419</v>
      </c>
      <c r="D318" s="185" t="s">
        <v>2690</v>
      </c>
      <c r="E318" s="186">
        <v>1.3823000000000001</v>
      </c>
      <c r="F318" s="186">
        <v>0</v>
      </c>
      <c r="G318" s="186">
        <v>0.18795999999999999</v>
      </c>
      <c r="H318" s="186">
        <v>4.4778999999999999E-3</v>
      </c>
      <c r="I318" s="186">
        <v>8.4201999999999996E-4</v>
      </c>
      <c r="J318" s="186">
        <v>4.9224999999999998E-2</v>
      </c>
    </row>
    <row r="319" spans="1:10" hidden="1" outlineLevel="2">
      <c r="A319" s="185" t="s">
        <v>15</v>
      </c>
      <c r="B319" s="185" t="s">
        <v>635</v>
      </c>
      <c r="C319" s="185" t="s">
        <v>420</v>
      </c>
      <c r="D319" s="185" t="s">
        <v>2691</v>
      </c>
      <c r="E319" s="186">
        <v>0.40784999999999999</v>
      </c>
      <c r="F319" s="186">
        <v>0</v>
      </c>
      <c r="G319" s="186">
        <v>8.1055000000000002E-2</v>
      </c>
      <c r="H319" s="186">
        <v>6.8194000000000002E-4</v>
      </c>
      <c r="I319" s="186">
        <v>1.4232000000000001E-4</v>
      </c>
      <c r="J319" s="186">
        <v>2.2483E-2</v>
      </c>
    </row>
    <row r="320" spans="1:10" hidden="1" outlineLevel="2">
      <c r="A320" s="185" t="s">
        <v>15</v>
      </c>
      <c r="B320" s="185" t="s">
        <v>635</v>
      </c>
      <c r="C320" s="185" t="s">
        <v>421</v>
      </c>
      <c r="D320" s="185" t="s">
        <v>2692</v>
      </c>
      <c r="E320" s="186">
        <v>0.18801000000000001</v>
      </c>
      <c r="F320" s="186">
        <v>0</v>
      </c>
      <c r="G320" s="186">
        <v>2.9846999999999999E-2</v>
      </c>
      <c r="H320" s="186">
        <v>4.5458E-4</v>
      </c>
      <c r="I320" s="186">
        <v>8.8249000000000002E-5</v>
      </c>
      <c r="J320" s="186">
        <v>8.1676000000000006E-3</v>
      </c>
    </row>
    <row r="321" spans="1:10" hidden="1" outlineLevel="2">
      <c r="A321" s="185" t="s">
        <v>15</v>
      </c>
      <c r="B321" s="185" t="s">
        <v>635</v>
      </c>
      <c r="C321" s="185" t="s">
        <v>422</v>
      </c>
      <c r="D321" s="185" t="s">
        <v>2693</v>
      </c>
      <c r="E321" s="186">
        <v>3.7033</v>
      </c>
      <c r="F321" s="186">
        <v>0</v>
      </c>
      <c r="G321" s="186">
        <v>0.63334000000000001</v>
      </c>
      <c r="H321" s="186">
        <v>7.9825E-3</v>
      </c>
      <c r="I321" s="186">
        <v>1.5790000000000001E-3</v>
      </c>
      <c r="J321" s="186">
        <v>0.17538000000000001</v>
      </c>
    </row>
    <row r="322" spans="1:10" hidden="1" outlineLevel="2">
      <c r="A322" s="185" t="s">
        <v>15</v>
      </c>
      <c r="B322" s="185" t="s">
        <v>635</v>
      </c>
      <c r="C322" s="185" t="s">
        <v>423</v>
      </c>
      <c r="D322" s="185" t="s">
        <v>2694</v>
      </c>
      <c r="E322" s="186">
        <v>1.7458</v>
      </c>
      <c r="F322" s="186">
        <v>0</v>
      </c>
      <c r="G322" s="186">
        <v>0.37986999999999999</v>
      </c>
      <c r="H322" s="186">
        <v>2.5971000000000002E-3</v>
      </c>
      <c r="I322" s="186">
        <v>5.6289999999999997E-4</v>
      </c>
      <c r="J322" s="186">
        <v>0.10412</v>
      </c>
    </row>
    <row r="323" spans="1:10" hidden="1" outlineLevel="2">
      <c r="A323" s="185" t="s">
        <v>15</v>
      </c>
      <c r="B323" s="185" t="s">
        <v>635</v>
      </c>
      <c r="C323" s="185" t="s">
        <v>424</v>
      </c>
      <c r="D323" s="185" t="s">
        <v>2695</v>
      </c>
      <c r="E323" s="186">
        <v>1.6049</v>
      </c>
      <c r="F323" s="186">
        <v>0</v>
      </c>
      <c r="G323" s="186">
        <v>0.21582999999999999</v>
      </c>
      <c r="H323" s="186">
        <v>7.7171999999999996E-3</v>
      </c>
      <c r="I323" s="186">
        <v>1.4188E-3</v>
      </c>
      <c r="J323" s="186">
        <v>5.0707000000000002E-2</v>
      </c>
    </row>
    <row r="324" spans="1:10" hidden="1" outlineLevel="2">
      <c r="A324" s="185" t="s">
        <v>15</v>
      </c>
      <c r="B324" s="185" t="s">
        <v>635</v>
      </c>
      <c r="C324" s="185" t="s">
        <v>425</v>
      </c>
      <c r="D324" s="185" t="s">
        <v>2696</v>
      </c>
      <c r="E324" s="186">
        <v>1.665</v>
      </c>
      <c r="F324" s="186">
        <v>0</v>
      </c>
      <c r="G324" s="186">
        <v>0.32979000000000003</v>
      </c>
      <c r="H324" s="186">
        <v>2.7905999999999999E-3</v>
      </c>
      <c r="I324" s="186">
        <v>5.8166999999999995E-4</v>
      </c>
      <c r="J324" s="186">
        <v>9.1599E-2</v>
      </c>
    </row>
    <row r="325" spans="1:10" hidden="1" outlineLevel="2">
      <c r="A325" s="185" t="s">
        <v>15</v>
      </c>
      <c r="B325" s="185" t="s">
        <v>635</v>
      </c>
      <c r="C325" s="185" t="s">
        <v>426</v>
      </c>
      <c r="D325" s="185" t="s">
        <v>2697</v>
      </c>
      <c r="E325" s="186">
        <v>0.26494000000000001</v>
      </c>
      <c r="F325" s="186">
        <v>0</v>
      </c>
      <c r="G325" s="186">
        <v>5.1753E-2</v>
      </c>
      <c r="H325" s="186">
        <v>4.5181000000000003E-4</v>
      </c>
      <c r="I325" s="186">
        <v>9.3728999999999997E-5</v>
      </c>
      <c r="J325" s="186">
        <v>1.439E-2</v>
      </c>
    </row>
    <row r="326" spans="1:10" hidden="1" outlineLevel="2">
      <c r="A326" s="185" t="s">
        <v>15</v>
      </c>
      <c r="B326" s="185" t="s">
        <v>635</v>
      </c>
      <c r="C326" s="185" t="s">
        <v>427</v>
      </c>
      <c r="D326" s="185" t="s">
        <v>2698</v>
      </c>
      <c r="E326" s="186">
        <v>2.6006</v>
      </c>
      <c r="F326" s="186">
        <v>0</v>
      </c>
      <c r="G326" s="186">
        <v>0.46127000000000001</v>
      </c>
      <c r="H326" s="186">
        <v>5.0685000000000001E-3</v>
      </c>
      <c r="I326" s="186">
        <v>1.0183E-3</v>
      </c>
      <c r="J326" s="186">
        <v>0.12862999999999999</v>
      </c>
    </row>
    <row r="327" spans="1:10" hidden="1" outlineLevel="2">
      <c r="A327" s="185" t="s">
        <v>15</v>
      </c>
      <c r="B327" s="185" t="s">
        <v>635</v>
      </c>
      <c r="C327" s="185" t="s">
        <v>428</v>
      </c>
      <c r="D327" s="185" t="s">
        <v>2699</v>
      </c>
      <c r="E327" s="186">
        <v>5.2872000000000003</v>
      </c>
      <c r="F327" s="186">
        <v>0</v>
      </c>
      <c r="G327" s="186">
        <v>0.76766000000000001</v>
      </c>
      <c r="H327" s="186">
        <v>1.2711E-2</v>
      </c>
      <c r="I327" s="186">
        <v>2.4458000000000001E-3</v>
      </c>
      <c r="J327" s="186">
        <v>0.21226999999999999</v>
      </c>
    </row>
    <row r="328" spans="1:10" hidden="1" outlineLevel="2">
      <c r="A328" s="185" t="s">
        <v>15</v>
      </c>
      <c r="B328" s="185" t="s">
        <v>635</v>
      </c>
      <c r="C328" s="185" t="s">
        <v>429</v>
      </c>
      <c r="D328" s="185" t="s">
        <v>2700</v>
      </c>
      <c r="E328" s="186">
        <v>0.46162999999999998</v>
      </c>
      <c r="F328" s="186">
        <v>0</v>
      </c>
      <c r="G328" s="186">
        <v>5.9288E-2</v>
      </c>
      <c r="H328" s="186">
        <v>1.3403E-3</v>
      </c>
      <c r="I328" s="186">
        <v>2.5219000000000001E-4</v>
      </c>
      <c r="J328" s="186">
        <v>1.5913E-2</v>
      </c>
    </row>
    <row r="329" spans="1:10" hidden="1" outlineLevel="2">
      <c r="A329" s="185" t="s">
        <v>15</v>
      </c>
      <c r="B329" s="185" t="s">
        <v>635</v>
      </c>
      <c r="C329" s="185" t="s">
        <v>430</v>
      </c>
      <c r="D329" s="185" t="s">
        <v>2701</v>
      </c>
      <c r="E329" s="186">
        <v>5.7736999999999998</v>
      </c>
      <c r="F329" s="186">
        <v>0</v>
      </c>
      <c r="G329" s="186">
        <v>1.0956999999999999</v>
      </c>
      <c r="H329" s="186">
        <v>1.0370000000000001E-2</v>
      </c>
      <c r="I329" s="186">
        <v>2.1264000000000001E-3</v>
      </c>
      <c r="J329" s="186">
        <v>0.30356</v>
      </c>
    </row>
    <row r="330" spans="1:10" hidden="1" outlineLevel="2">
      <c r="A330" s="185" t="s">
        <v>15</v>
      </c>
      <c r="B330" s="185" t="s">
        <v>635</v>
      </c>
      <c r="C330" s="185" t="s">
        <v>431</v>
      </c>
      <c r="D330" s="185" t="s">
        <v>2702</v>
      </c>
      <c r="E330" s="186">
        <v>2.5745</v>
      </c>
      <c r="F330" s="186">
        <v>0</v>
      </c>
      <c r="G330" s="186">
        <v>0.52242</v>
      </c>
      <c r="H330" s="186">
        <v>4.1846000000000001E-3</v>
      </c>
      <c r="I330" s="186">
        <v>8.8051000000000004E-4</v>
      </c>
      <c r="J330" s="186">
        <v>0.14469000000000001</v>
      </c>
    </row>
    <row r="331" spans="1:10" hidden="1" outlineLevel="2">
      <c r="A331" s="185" t="s">
        <v>15</v>
      </c>
      <c r="B331" s="185" t="s">
        <v>635</v>
      </c>
      <c r="C331" s="185" t="s">
        <v>432</v>
      </c>
      <c r="D331" s="185" t="s">
        <v>2703</v>
      </c>
      <c r="E331" s="186">
        <v>16.681999999999999</v>
      </c>
      <c r="F331" s="186">
        <v>0</v>
      </c>
      <c r="G331" s="186">
        <v>3.3092999999999999</v>
      </c>
      <c r="H331" s="186">
        <v>2.8476999999999999E-2</v>
      </c>
      <c r="I331" s="186">
        <v>5.9364999999999999E-3</v>
      </c>
      <c r="J331" s="186">
        <v>0.91403000000000001</v>
      </c>
    </row>
    <row r="332" spans="1:10" hidden="1" outlineLevel="2">
      <c r="A332" s="185" t="s">
        <v>15</v>
      </c>
      <c r="B332" s="185" t="s">
        <v>635</v>
      </c>
      <c r="C332" s="185" t="s">
        <v>433</v>
      </c>
      <c r="D332" s="185" t="s">
        <v>2704</v>
      </c>
      <c r="E332" s="186">
        <v>1123.3</v>
      </c>
      <c r="F332" s="186">
        <v>0</v>
      </c>
      <c r="G332" s="186">
        <v>163.24</v>
      </c>
      <c r="H332" s="186">
        <v>2.7098</v>
      </c>
      <c r="I332" s="186">
        <v>0.52234000000000003</v>
      </c>
      <c r="J332" s="186">
        <v>45.066000000000003</v>
      </c>
    </row>
    <row r="333" spans="1:10" hidden="1" outlineLevel="2">
      <c r="A333" s="185" t="s">
        <v>15</v>
      </c>
      <c r="B333" s="185" t="s">
        <v>635</v>
      </c>
      <c r="C333" s="185" t="s">
        <v>434</v>
      </c>
      <c r="D333" s="185" t="s">
        <v>2705</v>
      </c>
      <c r="E333" s="186">
        <v>5.5385</v>
      </c>
      <c r="F333" s="186">
        <v>0</v>
      </c>
      <c r="G333" s="186">
        <v>0.79329000000000005</v>
      </c>
      <c r="H333" s="186">
        <v>2.0812000000000001E-2</v>
      </c>
      <c r="I333" s="186">
        <v>3.8939999999999999E-3</v>
      </c>
      <c r="J333" s="186">
        <v>0.20119000000000001</v>
      </c>
    </row>
    <row r="334" spans="1:10" hidden="1" outlineLevel="2">
      <c r="A334" s="185" t="s">
        <v>15</v>
      </c>
      <c r="B334" s="185" t="s">
        <v>635</v>
      </c>
      <c r="C334" s="185" t="s">
        <v>435</v>
      </c>
      <c r="D334" s="185" t="s">
        <v>2706</v>
      </c>
      <c r="E334" s="186">
        <v>2.2139000000000002</v>
      </c>
      <c r="F334" s="186">
        <v>0</v>
      </c>
      <c r="G334" s="186">
        <v>0.29843999999999998</v>
      </c>
      <c r="H334" s="186">
        <v>6.3908999999999997E-3</v>
      </c>
      <c r="I334" s="186">
        <v>1.2106E-3</v>
      </c>
      <c r="J334" s="186">
        <v>7.9969999999999999E-2</v>
      </c>
    </row>
    <row r="335" spans="1:10" hidden="1" outlineLevel="2">
      <c r="A335" s="185" t="s">
        <v>15</v>
      </c>
      <c r="B335" s="185" t="s">
        <v>635</v>
      </c>
      <c r="C335" s="185" t="s">
        <v>436</v>
      </c>
      <c r="D335" s="185" t="s">
        <v>2707</v>
      </c>
      <c r="E335" s="186">
        <v>0.88746000000000003</v>
      </c>
      <c r="F335" s="186">
        <v>0</v>
      </c>
      <c r="G335" s="186">
        <v>0.17274</v>
      </c>
      <c r="H335" s="186">
        <v>1.5375E-3</v>
      </c>
      <c r="I335" s="186">
        <v>3.1880999999999999E-4</v>
      </c>
      <c r="J335" s="186">
        <v>4.7934999999999998E-2</v>
      </c>
    </row>
    <row r="336" spans="1:10" hidden="1" outlineLevel="2">
      <c r="A336" s="185" t="s">
        <v>15</v>
      </c>
      <c r="B336" s="185" t="s">
        <v>635</v>
      </c>
      <c r="C336" s="185" t="s">
        <v>437</v>
      </c>
      <c r="D336" s="185" t="s">
        <v>2708</v>
      </c>
      <c r="E336" s="186">
        <v>2.1333000000000002</v>
      </c>
      <c r="F336" s="186">
        <v>0</v>
      </c>
      <c r="G336" s="186">
        <v>0.29126000000000002</v>
      </c>
      <c r="H336" s="186">
        <v>1.2747E-2</v>
      </c>
      <c r="I336" s="186">
        <v>2.3452E-3</v>
      </c>
      <c r="J336" s="186">
        <v>6.2149000000000003E-2</v>
      </c>
    </row>
    <row r="337" spans="1:10" hidden="1" outlineLevel="2">
      <c r="A337" s="185" t="s">
        <v>15</v>
      </c>
      <c r="B337" s="185" t="s">
        <v>635</v>
      </c>
      <c r="C337" s="185" t="s">
        <v>438</v>
      </c>
      <c r="D337" s="185" t="s">
        <v>2709</v>
      </c>
      <c r="E337" s="186">
        <v>16.382999999999999</v>
      </c>
      <c r="F337" s="186">
        <v>0</v>
      </c>
      <c r="G337" s="186">
        <v>2.2317</v>
      </c>
      <c r="H337" s="186">
        <v>4.4061999999999997E-2</v>
      </c>
      <c r="I337" s="186">
        <v>8.3788999999999999E-3</v>
      </c>
      <c r="J337" s="186">
        <v>0.60624999999999996</v>
      </c>
    </row>
    <row r="338" spans="1:10" hidden="1" outlineLevel="2">
      <c r="A338" s="185" t="s">
        <v>15</v>
      </c>
      <c r="B338" s="185" t="s">
        <v>635</v>
      </c>
      <c r="C338" s="185" t="s">
        <v>439</v>
      </c>
      <c r="D338" s="185" t="s">
        <v>2710</v>
      </c>
      <c r="E338" s="186">
        <v>4.2624999999999998E-3</v>
      </c>
      <c r="F338" s="186">
        <v>0</v>
      </c>
      <c r="G338" s="186">
        <v>9.4382000000000005E-4</v>
      </c>
      <c r="H338" s="186">
        <v>5.9746999999999997E-6</v>
      </c>
      <c r="I338" s="186">
        <v>1.2991E-6</v>
      </c>
      <c r="J338" s="186">
        <v>2.6088000000000001E-4</v>
      </c>
    </row>
    <row r="339" spans="1:10" hidden="1" outlineLevel="2">
      <c r="A339" s="185" t="s">
        <v>15</v>
      </c>
      <c r="B339" s="185" t="s">
        <v>635</v>
      </c>
      <c r="C339" s="185" t="s">
        <v>440</v>
      </c>
      <c r="D339" s="185" t="s">
        <v>2711</v>
      </c>
      <c r="E339" s="186">
        <v>3.3758999999999998E-3</v>
      </c>
      <c r="F339" s="186">
        <v>0</v>
      </c>
      <c r="G339" s="186">
        <v>4.3585E-4</v>
      </c>
      <c r="H339" s="186">
        <v>9.3232000000000008E-6</v>
      </c>
      <c r="I339" s="186">
        <v>1.7561E-6</v>
      </c>
      <c r="J339" s="186">
        <v>1.184E-4</v>
      </c>
    </row>
    <row r="340" spans="1:10" hidden="1" outlineLevel="2">
      <c r="A340" s="185" t="s">
        <v>15</v>
      </c>
      <c r="B340" s="185" t="s">
        <v>635</v>
      </c>
      <c r="C340" s="185" t="s">
        <v>441</v>
      </c>
      <c r="D340" s="185" t="s">
        <v>2712</v>
      </c>
      <c r="E340" s="186">
        <v>55.95</v>
      </c>
      <c r="F340" s="186">
        <v>0</v>
      </c>
      <c r="G340" s="186">
        <v>16.553000000000001</v>
      </c>
      <c r="H340" s="186">
        <v>0.12809999999999999</v>
      </c>
      <c r="I340" s="186">
        <v>2.7723999999999999E-2</v>
      </c>
      <c r="J340" s="186">
        <v>3.4207999999999998</v>
      </c>
    </row>
    <row r="341" spans="1:10" hidden="1" outlineLevel="2">
      <c r="A341" s="185" t="s">
        <v>15</v>
      </c>
      <c r="B341" s="185" t="s">
        <v>635</v>
      </c>
      <c r="C341" s="185" t="s">
        <v>442</v>
      </c>
      <c r="D341" s="185" t="s">
        <v>2713</v>
      </c>
      <c r="E341" s="186">
        <v>11.353</v>
      </c>
      <c r="F341" s="186">
        <v>0</v>
      </c>
      <c r="G341" s="186">
        <v>2.8900999999999999</v>
      </c>
      <c r="H341" s="186">
        <v>3.0155000000000001E-2</v>
      </c>
      <c r="I341" s="186">
        <v>6.2126000000000004E-3</v>
      </c>
      <c r="J341" s="186">
        <v>0.59680999999999995</v>
      </c>
    </row>
    <row r="342" spans="1:10" hidden="1" outlineLevel="2">
      <c r="A342" s="185" t="s">
        <v>15</v>
      </c>
      <c r="B342" s="185" t="s">
        <v>635</v>
      </c>
      <c r="C342" s="185" t="s">
        <v>443</v>
      </c>
      <c r="D342" s="185" t="s">
        <v>2714</v>
      </c>
      <c r="E342" s="186">
        <v>12.406000000000001</v>
      </c>
      <c r="F342" s="186">
        <v>0</v>
      </c>
      <c r="G342" s="186">
        <v>2.8001999999999998</v>
      </c>
      <c r="H342" s="186">
        <v>3.6679999999999997E-2</v>
      </c>
      <c r="I342" s="186">
        <v>7.3268999999999999E-3</v>
      </c>
      <c r="J342" s="186">
        <v>0.57830000000000004</v>
      </c>
    </row>
    <row r="343" spans="1:10" hidden="1" outlineLevel="2">
      <c r="A343" s="185" t="s">
        <v>15</v>
      </c>
      <c r="B343" s="185" t="s">
        <v>635</v>
      </c>
      <c r="C343" s="185" t="s">
        <v>444</v>
      </c>
      <c r="D343" s="185" t="s">
        <v>2715</v>
      </c>
      <c r="E343" s="186">
        <v>21.885999999999999</v>
      </c>
      <c r="F343" s="186">
        <v>0</v>
      </c>
      <c r="G343" s="186">
        <v>3.7103999999999999</v>
      </c>
      <c r="H343" s="186">
        <v>4.5679999999999998E-2</v>
      </c>
      <c r="I343" s="186">
        <v>9.1208999999999995E-3</v>
      </c>
      <c r="J343" s="186">
        <v>1.0281</v>
      </c>
    </row>
    <row r="344" spans="1:10" hidden="1" outlineLevel="2">
      <c r="A344" s="185" t="s">
        <v>15</v>
      </c>
      <c r="B344" s="185" t="s">
        <v>635</v>
      </c>
      <c r="C344" s="185" t="s">
        <v>445</v>
      </c>
      <c r="D344" s="185" t="s">
        <v>2716</v>
      </c>
      <c r="E344" s="186">
        <v>0.33348</v>
      </c>
      <c r="F344" s="186">
        <v>0</v>
      </c>
      <c r="G344" s="186">
        <v>6.5594E-2</v>
      </c>
      <c r="H344" s="186">
        <v>5.8498000000000003E-4</v>
      </c>
      <c r="I344" s="186">
        <v>1.2228E-4</v>
      </c>
      <c r="J344" s="186">
        <v>1.8009000000000001E-2</v>
      </c>
    </row>
    <row r="345" spans="1:10" hidden="1" outlineLevel="2">
      <c r="A345" s="185" t="s">
        <v>15</v>
      </c>
      <c r="B345" s="185" t="s">
        <v>635</v>
      </c>
      <c r="C345" s="185" t="s">
        <v>446</v>
      </c>
      <c r="D345" s="185" t="s">
        <v>2717</v>
      </c>
      <c r="E345" s="186">
        <v>0.16586999999999999</v>
      </c>
      <c r="F345" s="186">
        <v>0</v>
      </c>
      <c r="G345" s="186">
        <v>3.4432999999999998E-2</v>
      </c>
      <c r="H345" s="186">
        <v>5.7781E-4</v>
      </c>
      <c r="I345" s="186">
        <v>1.1293E-4</v>
      </c>
      <c r="J345" s="186">
        <v>6.9067E-3</v>
      </c>
    </row>
    <row r="346" spans="1:10" hidden="1" outlineLevel="2">
      <c r="A346" s="185" t="s">
        <v>15</v>
      </c>
      <c r="B346" s="185" t="s">
        <v>635</v>
      </c>
      <c r="C346" s="185" t="s">
        <v>447</v>
      </c>
      <c r="D346" s="185" t="s">
        <v>2718</v>
      </c>
      <c r="E346" s="186">
        <v>7.0197000000000002E-3</v>
      </c>
      <c r="F346" s="186">
        <v>0</v>
      </c>
      <c r="G346" s="186">
        <v>9.4563999999999998E-4</v>
      </c>
      <c r="H346" s="186">
        <v>1.8865999999999999E-5</v>
      </c>
      <c r="I346" s="186">
        <v>3.5982999999999999E-6</v>
      </c>
      <c r="J346" s="186">
        <v>2.5648000000000001E-4</v>
      </c>
    </row>
    <row r="347" spans="1:10" hidden="1" outlineLevel="2">
      <c r="A347" s="185" t="s">
        <v>15</v>
      </c>
      <c r="B347" s="185" t="s">
        <v>635</v>
      </c>
      <c r="C347" s="185" t="s">
        <v>448</v>
      </c>
      <c r="D347" s="185" t="s">
        <v>2719</v>
      </c>
      <c r="E347" s="186">
        <v>0.1012</v>
      </c>
      <c r="F347" s="186">
        <v>0</v>
      </c>
      <c r="G347" s="186">
        <v>2.0573000000000001E-2</v>
      </c>
      <c r="H347" s="186">
        <v>1.6448999999999999E-4</v>
      </c>
      <c r="I347" s="186">
        <v>3.0960000000000002E-5</v>
      </c>
      <c r="J347" s="186">
        <v>3.3637000000000001E-4</v>
      </c>
    </row>
    <row r="348" spans="1:10" hidden="1" outlineLevel="2">
      <c r="A348" s="185" t="s">
        <v>15</v>
      </c>
      <c r="B348" s="185" t="s">
        <v>635</v>
      </c>
      <c r="C348" s="185" t="s">
        <v>449</v>
      </c>
      <c r="D348" s="185" t="s">
        <v>2720</v>
      </c>
      <c r="E348" s="186">
        <v>79.477000000000004</v>
      </c>
      <c r="F348" s="186">
        <v>0</v>
      </c>
      <c r="G348" s="186">
        <v>11.66</v>
      </c>
      <c r="H348" s="186">
        <v>0.18962999999999999</v>
      </c>
      <c r="I348" s="186">
        <v>3.4301999999999999E-2</v>
      </c>
      <c r="J348" s="186">
        <v>0.19034999999999999</v>
      </c>
    </row>
    <row r="349" spans="1:10" hidden="1" outlineLevel="2">
      <c r="A349" s="185" t="s">
        <v>15</v>
      </c>
      <c r="B349" s="185" t="s">
        <v>635</v>
      </c>
      <c r="C349" s="185" t="s">
        <v>450</v>
      </c>
      <c r="D349" s="185" t="s">
        <v>2721</v>
      </c>
      <c r="E349" s="186">
        <v>8.9288999999999993E-2</v>
      </c>
      <c r="F349" s="186">
        <v>0</v>
      </c>
      <c r="G349" s="186">
        <v>1.2942E-2</v>
      </c>
      <c r="H349" s="186">
        <v>2.1562E-4</v>
      </c>
      <c r="I349" s="186">
        <v>3.8955000000000002E-5</v>
      </c>
      <c r="J349" s="186">
        <v>2.1107999999999999E-4</v>
      </c>
    </row>
    <row r="350" spans="1:10" hidden="1" outlineLevel="2">
      <c r="A350" s="185" t="s">
        <v>15</v>
      </c>
      <c r="B350" s="185" t="s">
        <v>635</v>
      </c>
      <c r="C350" s="185" t="s">
        <v>451</v>
      </c>
      <c r="D350" s="185" t="s">
        <v>2722</v>
      </c>
      <c r="E350" s="186">
        <v>4.5532000000000003E-2</v>
      </c>
      <c r="F350" s="186">
        <v>0</v>
      </c>
      <c r="G350" s="186">
        <v>6.1799000000000003E-3</v>
      </c>
      <c r="H350" s="186">
        <v>1.1744E-4</v>
      </c>
      <c r="I350" s="186">
        <v>2.1169999999999999E-5</v>
      </c>
      <c r="J350" s="186">
        <v>9.9792999999999998E-5</v>
      </c>
    </row>
    <row r="351" spans="1:10" hidden="1" outlineLevel="2">
      <c r="A351" s="185" t="s">
        <v>15</v>
      </c>
      <c r="B351" s="185" t="s">
        <v>635</v>
      </c>
      <c r="C351" s="185" t="s">
        <v>452</v>
      </c>
      <c r="D351" s="185" t="s">
        <v>2723</v>
      </c>
      <c r="E351" s="186">
        <v>0.18981000000000001</v>
      </c>
      <c r="F351" s="186">
        <v>0</v>
      </c>
      <c r="G351" s="186">
        <v>2.8649000000000001E-2</v>
      </c>
      <c r="H351" s="186">
        <v>5.7120000000000001E-4</v>
      </c>
      <c r="I351" s="186">
        <v>1.033E-4</v>
      </c>
      <c r="J351" s="186">
        <v>4.4882E-4</v>
      </c>
    </row>
    <row r="352" spans="1:10" hidden="1" outlineLevel="2">
      <c r="A352" s="185" t="s">
        <v>15</v>
      </c>
      <c r="B352" s="185" t="s">
        <v>635</v>
      </c>
      <c r="C352" s="185" t="s">
        <v>453</v>
      </c>
      <c r="D352" s="185" t="s">
        <v>2724</v>
      </c>
      <c r="E352" s="186">
        <v>0.14924000000000001</v>
      </c>
      <c r="F352" s="186">
        <v>0</v>
      </c>
      <c r="G352" s="186">
        <v>2.0908E-2</v>
      </c>
      <c r="H352" s="186">
        <v>8.8429999999999997E-4</v>
      </c>
      <c r="I352" s="186">
        <v>1.5908E-4</v>
      </c>
      <c r="J352" s="186">
        <v>2.6502999999999997E-4</v>
      </c>
    </row>
    <row r="353" spans="1:10" hidden="1" outlineLevel="2">
      <c r="A353" s="185" t="s">
        <v>15</v>
      </c>
      <c r="B353" s="185" t="s">
        <v>635</v>
      </c>
      <c r="C353" s="185" t="s">
        <v>454</v>
      </c>
      <c r="D353" s="185" t="s">
        <v>2725</v>
      </c>
      <c r="E353" s="186">
        <v>2.9361000000000001E-3</v>
      </c>
      <c r="F353" s="186">
        <v>0</v>
      </c>
      <c r="G353" s="186">
        <v>6.5806999999999997E-4</v>
      </c>
      <c r="H353" s="186">
        <v>3.3496999999999999E-6</v>
      </c>
      <c r="I353" s="186">
        <v>5.8472000000000001E-7</v>
      </c>
      <c r="J353" s="186">
        <v>1.1416E-5</v>
      </c>
    </row>
    <row r="354" spans="1:10" hidden="1" outlineLevel="2">
      <c r="A354" s="185" t="s">
        <v>15</v>
      </c>
      <c r="B354" s="185" t="s">
        <v>635</v>
      </c>
      <c r="C354" s="185" t="s">
        <v>455</v>
      </c>
      <c r="D354" s="185" t="s">
        <v>2726</v>
      </c>
      <c r="E354" s="186">
        <v>1.3377999999999999E-2</v>
      </c>
      <c r="F354" s="186">
        <v>0</v>
      </c>
      <c r="G354" s="186">
        <v>2.9808999999999999E-3</v>
      </c>
      <c r="H354" s="186">
        <v>1.5404999999999999E-5</v>
      </c>
      <c r="I354" s="186">
        <v>2.6782E-6</v>
      </c>
      <c r="J354" s="186">
        <v>5.1814000000000002E-5</v>
      </c>
    </row>
    <row r="355" spans="1:10" hidden="1" outlineLevel="2">
      <c r="A355" s="185" t="s">
        <v>15</v>
      </c>
      <c r="B355" s="185" t="s">
        <v>635</v>
      </c>
      <c r="C355" s="185" t="s">
        <v>456</v>
      </c>
      <c r="D355" s="185" t="s">
        <v>2727</v>
      </c>
      <c r="E355" s="186">
        <v>16.606999999999999</v>
      </c>
      <c r="F355" s="186">
        <v>0</v>
      </c>
      <c r="G355" s="186">
        <v>5.0816999999999997</v>
      </c>
      <c r="H355" s="186">
        <v>3.6026000000000002E-2</v>
      </c>
      <c r="I355" s="186">
        <v>7.1808000000000002E-3</v>
      </c>
      <c r="J355" s="186">
        <v>6.2432000000000001E-2</v>
      </c>
    </row>
    <row r="356" spans="1:10" hidden="1" outlineLevel="2">
      <c r="A356" s="185" t="s">
        <v>15</v>
      </c>
      <c r="B356" s="185" t="s">
        <v>635</v>
      </c>
      <c r="C356" s="185" t="s">
        <v>457</v>
      </c>
      <c r="D356" s="185" t="s">
        <v>2728</v>
      </c>
      <c r="E356" s="186">
        <v>0.77505000000000002</v>
      </c>
      <c r="F356" s="186">
        <v>0</v>
      </c>
      <c r="G356" s="186">
        <v>0.21625</v>
      </c>
      <c r="H356" s="186">
        <v>1.8511999999999999E-3</v>
      </c>
      <c r="I356" s="186">
        <v>3.6117000000000001E-4</v>
      </c>
      <c r="J356" s="186">
        <v>2.6643000000000001E-3</v>
      </c>
    </row>
    <row r="357" spans="1:10" hidden="1" outlineLevel="2">
      <c r="A357" s="185" t="s">
        <v>15</v>
      </c>
      <c r="B357" s="185" t="s">
        <v>635</v>
      </c>
      <c r="C357" s="185" t="s">
        <v>458</v>
      </c>
      <c r="D357" s="185" t="s">
        <v>2729</v>
      </c>
      <c r="E357" s="186">
        <v>0.95303000000000004</v>
      </c>
      <c r="F357" s="186">
        <v>0</v>
      </c>
      <c r="G357" s="186">
        <v>0.22273000000000001</v>
      </c>
      <c r="H357" s="186">
        <v>2.6492999999999998E-3</v>
      </c>
      <c r="I357" s="186">
        <v>5.0219999999999996E-4</v>
      </c>
      <c r="J357" s="186">
        <v>2.7401000000000001E-3</v>
      </c>
    </row>
    <row r="358" spans="1:10" hidden="1" outlineLevel="2">
      <c r="A358" s="185" t="s">
        <v>15</v>
      </c>
      <c r="B358" s="185" t="s">
        <v>635</v>
      </c>
      <c r="C358" s="185" t="s">
        <v>459</v>
      </c>
      <c r="D358" s="185" t="s">
        <v>2730</v>
      </c>
      <c r="E358" s="186">
        <v>8.7184000000000008</v>
      </c>
      <c r="F358" s="186">
        <v>0</v>
      </c>
      <c r="G358" s="186">
        <v>1.6738</v>
      </c>
      <c r="H358" s="186">
        <v>0.10303</v>
      </c>
      <c r="I358" s="186">
        <v>1.7274999999999999E-2</v>
      </c>
      <c r="J358" s="186">
        <v>1.6843E-2</v>
      </c>
    </row>
    <row r="359" spans="1:10" hidden="1" outlineLevel="2">
      <c r="A359" s="185" t="s">
        <v>15</v>
      </c>
      <c r="B359" s="185" t="s">
        <v>635</v>
      </c>
      <c r="C359" s="185" t="s">
        <v>2731</v>
      </c>
      <c r="D359" s="185" t="s">
        <v>2732</v>
      </c>
      <c r="E359" s="186">
        <v>0</v>
      </c>
      <c r="F359" s="186">
        <v>0</v>
      </c>
      <c r="G359" s="186">
        <v>0</v>
      </c>
      <c r="H359" s="186">
        <v>0</v>
      </c>
      <c r="I359" s="186">
        <v>0</v>
      </c>
      <c r="J359" s="186">
        <v>0</v>
      </c>
    </row>
    <row r="360" spans="1:10" hidden="1" outlineLevel="2">
      <c r="A360" s="185" t="s">
        <v>15</v>
      </c>
      <c r="B360" s="185" t="s">
        <v>635</v>
      </c>
      <c r="C360" s="185" t="s">
        <v>527</v>
      </c>
      <c r="D360" s="185" t="s">
        <v>2733</v>
      </c>
      <c r="E360" s="186">
        <v>0.15472</v>
      </c>
      <c r="F360" s="186">
        <v>0</v>
      </c>
      <c r="G360" s="186">
        <v>2.9072000000000001E-2</v>
      </c>
      <c r="H360" s="186">
        <v>1.7183999999999999E-3</v>
      </c>
      <c r="I360" s="186">
        <v>3.0163999999999999E-4</v>
      </c>
      <c r="J360" s="186">
        <v>2.8495000000000001E-4</v>
      </c>
    </row>
    <row r="361" spans="1:10" hidden="1" outlineLevel="2">
      <c r="A361" s="185" t="s">
        <v>15</v>
      </c>
      <c r="B361" s="185" t="s">
        <v>635</v>
      </c>
      <c r="C361" s="185" t="s">
        <v>460</v>
      </c>
      <c r="D361" s="185" t="s">
        <v>2734</v>
      </c>
      <c r="E361" s="186">
        <v>1.2869999999999999</v>
      </c>
      <c r="F361" s="186">
        <v>1.0876E-3</v>
      </c>
      <c r="G361" s="186">
        <v>1.3028999999999999</v>
      </c>
      <c r="H361" s="186">
        <v>0.17893999999999999</v>
      </c>
      <c r="I361" s="186">
        <v>2.5135999999999999E-3</v>
      </c>
      <c r="J361" s="186">
        <v>0.33456999999999998</v>
      </c>
    </row>
    <row r="362" spans="1:10" hidden="1" outlineLevel="2">
      <c r="A362" s="185" t="s">
        <v>15</v>
      </c>
      <c r="B362" s="185" t="s">
        <v>635</v>
      </c>
      <c r="C362" s="185" t="s">
        <v>461</v>
      </c>
      <c r="D362" s="185" t="s">
        <v>2735</v>
      </c>
      <c r="E362" s="186">
        <v>13.558999999999999</v>
      </c>
      <c r="F362" s="186">
        <v>3.3132000000000002E-2</v>
      </c>
      <c r="G362" s="186">
        <v>27.939</v>
      </c>
      <c r="H362" s="186">
        <v>2.1983999999999999</v>
      </c>
      <c r="I362" s="186">
        <v>7.6503000000000002E-2</v>
      </c>
      <c r="J362" s="186">
        <v>2.2704</v>
      </c>
    </row>
    <row r="363" spans="1:10" hidden="1" outlineLevel="2">
      <c r="A363" s="185" t="s">
        <v>15</v>
      </c>
      <c r="B363" s="185" t="s">
        <v>635</v>
      </c>
      <c r="C363" s="185" t="s">
        <v>462</v>
      </c>
      <c r="D363" s="185" t="s">
        <v>2736</v>
      </c>
      <c r="E363" s="186">
        <v>5.2231E-2</v>
      </c>
      <c r="F363" s="186">
        <v>5.414E-5</v>
      </c>
      <c r="G363" s="186">
        <v>6.4742999999999995E-2</v>
      </c>
      <c r="H363" s="186">
        <v>6.7073000000000002E-3</v>
      </c>
      <c r="I363" s="186">
        <v>1.2629000000000001E-4</v>
      </c>
      <c r="J363" s="186">
        <v>9.8005999999999996E-3</v>
      </c>
    </row>
    <row r="364" spans="1:10" hidden="1" outlineLevel="2">
      <c r="A364" s="185" t="s">
        <v>15</v>
      </c>
      <c r="B364" s="185" t="s">
        <v>635</v>
      </c>
      <c r="C364" s="185" t="s">
        <v>463</v>
      </c>
      <c r="D364" s="185" t="s">
        <v>2737</v>
      </c>
      <c r="E364" s="186">
        <v>0.75012999999999996</v>
      </c>
      <c r="F364" s="186">
        <v>8.9167999999999995E-4</v>
      </c>
      <c r="G364" s="186">
        <v>1.0185</v>
      </c>
      <c r="H364" s="186">
        <v>9.8265000000000005E-2</v>
      </c>
      <c r="I364" s="186">
        <v>2.0807E-3</v>
      </c>
      <c r="J364" s="186">
        <v>0.14968999999999999</v>
      </c>
    </row>
    <row r="365" spans="1:10" hidden="1" outlineLevel="2">
      <c r="A365" s="185" t="s">
        <v>15</v>
      </c>
      <c r="B365" s="185" t="s">
        <v>635</v>
      </c>
      <c r="C365" s="185" t="s">
        <v>464</v>
      </c>
      <c r="D365" s="185" t="s">
        <v>2738</v>
      </c>
      <c r="E365" s="186">
        <v>40.588000000000001</v>
      </c>
      <c r="F365" s="186">
        <v>8.2942000000000002E-2</v>
      </c>
      <c r="G365" s="186">
        <v>73.992000000000004</v>
      </c>
      <c r="H365" s="186">
        <v>6.2991999999999999</v>
      </c>
      <c r="I365" s="186">
        <v>0.19259000000000001</v>
      </c>
      <c r="J365" s="186">
        <v>6.1641000000000004</v>
      </c>
    </row>
    <row r="366" spans="1:10" hidden="1" outlineLevel="2">
      <c r="A366" s="185" t="s">
        <v>15</v>
      </c>
      <c r="B366" s="185" t="s">
        <v>635</v>
      </c>
      <c r="C366" s="185" t="s">
        <v>465</v>
      </c>
      <c r="D366" s="185" t="s">
        <v>2739</v>
      </c>
      <c r="E366" s="186">
        <v>34.893000000000001</v>
      </c>
      <c r="F366" s="186">
        <v>9.0193999999999996E-2</v>
      </c>
      <c r="G366" s="186">
        <v>77.748000000000005</v>
      </c>
      <c r="H366" s="186">
        <v>4.3517999999999999</v>
      </c>
      <c r="I366" s="186">
        <v>0.20557</v>
      </c>
      <c r="J366" s="186">
        <v>4.6623000000000001</v>
      </c>
    </row>
    <row r="367" spans="1:10" hidden="1" outlineLevel="2">
      <c r="A367" s="185" t="s">
        <v>15</v>
      </c>
      <c r="B367" s="185" t="s">
        <v>635</v>
      </c>
      <c r="C367" s="185" t="s">
        <v>466</v>
      </c>
      <c r="D367" s="185" t="s">
        <v>2740</v>
      </c>
      <c r="E367" s="186">
        <v>2.4767999999999999</v>
      </c>
      <c r="F367" s="186">
        <v>4.9718000000000002E-3</v>
      </c>
      <c r="G367" s="186">
        <v>4.6700999999999997</v>
      </c>
      <c r="H367" s="186">
        <v>0.39591999999999999</v>
      </c>
      <c r="I367" s="186">
        <v>1.1559E-2</v>
      </c>
      <c r="J367" s="186">
        <v>0.41308</v>
      </c>
    </row>
    <row r="368" spans="1:10" hidden="1" outlineLevel="2">
      <c r="A368" s="185" t="s">
        <v>15</v>
      </c>
      <c r="B368" s="185" t="s">
        <v>635</v>
      </c>
      <c r="C368" s="185" t="s">
        <v>467</v>
      </c>
      <c r="D368" s="185" t="s">
        <v>2741</v>
      </c>
      <c r="E368" s="186">
        <v>1.9252</v>
      </c>
      <c r="F368" s="186">
        <v>3.0693000000000001E-3</v>
      </c>
      <c r="G368" s="186">
        <v>3.4390999999999998</v>
      </c>
      <c r="H368" s="186">
        <v>0.26212000000000002</v>
      </c>
      <c r="I368" s="186">
        <v>7.1057999999999998E-3</v>
      </c>
      <c r="J368" s="186">
        <v>0.28148000000000001</v>
      </c>
    </row>
    <row r="369" spans="1:10" hidden="1" outlineLevel="2">
      <c r="A369" s="185" t="s">
        <v>15</v>
      </c>
      <c r="B369" s="185" t="s">
        <v>635</v>
      </c>
      <c r="C369" s="185" t="s">
        <v>468</v>
      </c>
      <c r="D369" s="185" t="s">
        <v>2742</v>
      </c>
      <c r="E369" s="186">
        <v>4.9734999999999996</v>
      </c>
      <c r="F369" s="186">
        <v>9.1716999999999996E-3</v>
      </c>
      <c r="G369" s="186">
        <v>9.7487999999999992</v>
      </c>
      <c r="H369" s="186">
        <v>0.76615</v>
      </c>
      <c r="I369" s="186">
        <v>2.1419000000000001E-2</v>
      </c>
      <c r="J369" s="186">
        <v>1.1661999999999999</v>
      </c>
    </row>
    <row r="370" spans="1:10" hidden="1" outlineLevel="2">
      <c r="A370" s="185" t="s">
        <v>15</v>
      </c>
      <c r="B370" s="185" t="s">
        <v>635</v>
      </c>
      <c r="C370" s="185" t="s">
        <v>469</v>
      </c>
      <c r="D370" s="185" t="s">
        <v>2743</v>
      </c>
      <c r="E370" s="186">
        <v>24.341000000000001</v>
      </c>
      <c r="F370" s="186">
        <v>3.9359999999999999E-2</v>
      </c>
      <c r="G370" s="186">
        <v>38.267000000000003</v>
      </c>
      <c r="H370" s="186">
        <v>3.5402</v>
      </c>
      <c r="I370" s="186">
        <v>9.1638999999999998E-2</v>
      </c>
      <c r="J370" s="186">
        <v>3.4765999999999999</v>
      </c>
    </row>
    <row r="371" spans="1:10" hidden="1" outlineLevel="2">
      <c r="A371" s="185" t="s">
        <v>15</v>
      </c>
      <c r="B371" s="185" t="s">
        <v>635</v>
      </c>
      <c r="C371" s="185" t="s">
        <v>470</v>
      </c>
      <c r="D371" s="185" t="s">
        <v>2744</v>
      </c>
      <c r="E371" s="186">
        <v>15.358000000000001</v>
      </c>
      <c r="F371" s="186">
        <v>3.3862000000000003E-2</v>
      </c>
      <c r="G371" s="186">
        <v>44.713999999999999</v>
      </c>
      <c r="H371" s="186">
        <v>2.5891999999999999</v>
      </c>
      <c r="I371" s="186">
        <v>7.8345999999999999E-2</v>
      </c>
      <c r="J371" s="186">
        <v>3.6661000000000001</v>
      </c>
    </row>
    <row r="372" spans="1:10" hidden="1" outlineLevel="2">
      <c r="A372" s="185" t="s">
        <v>15</v>
      </c>
      <c r="B372" s="185" t="s">
        <v>635</v>
      </c>
      <c r="C372" s="185" t="s">
        <v>471</v>
      </c>
      <c r="D372" s="185" t="s">
        <v>2745</v>
      </c>
      <c r="E372" s="186">
        <v>112.38</v>
      </c>
      <c r="F372" s="186">
        <v>0.33603</v>
      </c>
      <c r="G372" s="186">
        <v>256.93</v>
      </c>
      <c r="H372" s="186">
        <v>19.143999999999998</v>
      </c>
      <c r="I372" s="186">
        <v>0.76964999999999995</v>
      </c>
      <c r="J372" s="186">
        <v>19.571999999999999</v>
      </c>
    </row>
    <row r="373" spans="1:10" hidden="1" outlineLevel="2">
      <c r="A373" s="185" t="s">
        <v>15</v>
      </c>
      <c r="B373" s="185" t="s">
        <v>635</v>
      </c>
      <c r="C373" s="185" t="s">
        <v>472</v>
      </c>
      <c r="D373" s="185" t="s">
        <v>2746</v>
      </c>
      <c r="E373" s="186">
        <v>1.8534999999999999</v>
      </c>
      <c r="F373" s="186">
        <v>2.7891000000000001E-3</v>
      </c>
      <c r="G373" s="186">
        <v>2.6880999999999999</v>
      </c>
      <c r="H373" s="186">
        <v>0.27152999999999999</v>
      </c>
      <c r="I373" s="186">
        <v>6.5201E-3</v>
      </c>
      <c r="J373" s="186">
        <v>0.25483</v>
      </c>
    </row>
    <row r="374" spans="1:10" hidden="1" outlineLevel="2">
      <c r="A374" s="185" t="s">
        <v>15</v>
      </c>
      <c r="B374" s="185" t="s">
        <v>635</v>
      </c>
      <c r="C374" s="185" t="s">
        <v>473</v>
      </c>
      <c r="D374" s="185" t="s">
        <v>2747</v>
      </c>
      <c r="E374" s="186">
        <v>0.82640000000000002</v>
      </c>
      <c r="F374" s="186">
        <v>1.3192E-3</v>
      </c>
      <c r="G374" s="186">
        <v>1.7483</v>
      </c>
      <c r="H374" s="186">
        <v>0.1341</v>
      </c>
      <c r="I374" s="186">
        <v>3.0671000000000001E-3</v>
      </c>
      <c r="J374" s="186">
        <v>0.19427</v>
      </c>
    </row>
    <row r="375" spans="1:10" hidden="1" outlineLevel="2">
      <c r="A375" s="185" t="s">
        <v>15</v>
      </c>
      <c r="B375" s="185" t="s">
        <v>635</v>
      </c>
      <c r="C375" s="185" t="s">
        <v>474</v>
      </c>
      <c r="D375" s="185" t="s">
        <v>2748</v>
      </c>
      <c r="E375" s="186">
        <v>19.326000000000001</v>
      </c>
      <c r="F375" s="186">
        <v>7.6760999999999996E-2</v>
      </c>
      <c r="G375" s="186">
        <v>74.037999999999997</v>
      </c>
      <c r="H375" s="186">
        <v>3.4114</v>
      </c>
      <c r="I375" s="186">
        <v>0.17637</v>
      </c>
      <c r="J375" s="186">
        <v>5.0351999999999997</v>
      </c>
    </row>
    <row r="376" spans="1:10" hidden="1" outlineLevel="2">
      <c r="A376" s="185" t="s">
        <v>15</v>
      </c>
      <c r="B376" s="185" t="s">
        <v>635</v>
      </c>
      <c r="C376" s="185" t="s">
        <v>475</v>
      </c>
      <c r="D376" s="185" t="s">
        <v>2749</v>
      </c>
      <c r="E376" s="186">
        <v>24.510999999999999</v>
      </c>
      <c r="F376" s="186">
        <v>8.3603999999999998E-2</v>
      </c>
      <c r="G376" s="186">
        <v>63.688000000000002</v>
      </c>
      <c r="H376" s="186">
        <v>4.3936999999999999</v>
      </c>
      <c r="I376" s="186">
        <v>0.19064</v>
      </c>
      <c r="J376" s="186">
        <v>4.9474999999999998</v>
      </c>
    </row>
    <row r="377" spans="1:10" hidden="1" outlineLevel="2">
      <c r="A377" s="185" t="s">
        <v>15</v>
      </c>
      <c r="B377" s="185" t="s">
        <v>635</v>
      </c>
      <c r="C377" s="185" t="s">
        <v>476</v>
      </c>
      <c r="D377" s="185" t="s">
        <v>2750</v>
      </c>
      <c r="E377" s="186">
        <v>91.111999999999995</v>
      </c>
      <c r="F377" s="186">
        <v>0.28744999999999998</v>
      </c>
      <c r="G377" s="186">
        <v>253.42</v>
      </c>
      <c r="H377" s="186">
        <v>11.881</v>
      </c>
      <c r="I377" s="186">
        <v>0.64559</v>
      </c>
      <c r="J377" s="186">
        <v>15.112</v>
      </c>
    </row>
    <row r="378" spans="1:10" hidden="1" outlineLevel="2">
      <c r="A378" s="185" t="s">
        <v>15</v>
      </c>
      <c r="B378" s="185" t="s">
        <v>635</v>
      </c>
      <c r="C378" s="185" t="s">
        <v>477</v>
      </c>
      <c r="D378" s="185" t="s">
        <v>2751</v>
      </c>
      <c r="E378" s="186">
        <v>4.7656000000000001</v>
      </c>
      <c r="F378" s="186">
        <v>1.3535E-2</v>
      </c>
      <c r="G378" s="186">
        <v>13.772</v>
      </c>
      <c r="H378" s="186">
        <v>0.73663000000000001</v>
      </c>
      <c r="I378" s="186">
        <v>3.1271E-2</v>
      </c>
      <c r="J378" s="186">
        <v>0.98123000000000005</v>
      </c>
    </row>
    <row r="379" spans="1:10" hidden="1" outlineLevel="2">
      <c r="A379" s="185" t="s">
        <v>15</v>
      </c>
      <c r="B379" s="185" t="s">
        <v>635</v>
      </c>
      <c r="C379" s="185" t="s">
        <v>478</v>
      </c>
      <c r="D379" s="185" t="s">
        <v>2752</v>
      </c>
      <c r="E379" s="186">
        <v>66.36</v>
      </c>
      <c r="F379" s="186">
        <v>0.10761</v>
      </c>
      <c r="G379" s="186">
        <v>100.69</v>
      </c>
      <c r="H379" s="186">
        <v>9.9278999999999993</v>
      </c>
      <c r="I379" s="186">
        <v>0.25113000000000002</v>
      </c>
      <c r="J379" s="186">
        <v>9.1712000000000007</v>
      </c>
    </row>
    <row r="380" spans="1:10" hidden="1" outlineLevel="2">
      <c r="A380" s="185" t="s">
        <v>15</v>
      </c>
      <c r="B380" s="185" t="s">
        <v>635</v>
      </c>
      <c r="C380" s="185" t="s">
        <v>479</v>
      </c>
      <c r="D380" s="185" t="s">
        <v>2753</v>
      </c>
      <c r="E380" s="186">
        <v>145.55000000000001</v>
      </c>
      <c r="F380" s="186">
        <v>0.36584</v>
      </c>
      <c r="G380" s="186">
        <v>347.58</v>
      </c>
      <c r="H380" s="186">
        <v>21.972000000000001</v>
      </c>
      <c r="I380" s="186">
        <v>0.84006999999999998</v>
      </c>
      <c r="J380" s="186">
        <v>24.446999999999999</v>
      </c>
    </row>
    <row r="381" spans="1:10" hidden="1" outlineLevel="2">
      <c r="A381" s="185" t="s">
        <v>15</v>
      </c>
      <c r="B381" s="185" t="s">
        <v>635</v>
      </c>
      <c r="C381" s="185" t="s">
        <v>480</v>
      </c>
      <c r="D381" s="185" t="s">
        <v>2754</v>
      </c>
      <c r="E381" s="186">
        <v>239.31</v>
      </c>
      <c r="F381" s="186">
        <v>0.22251000000000001</v>
      </c>
      <c r="G381" s="186">
        <v>246.99</v>
      </c>
      <c r="H381" s="186">
        <v>36.404000000000003</v>
      </c>
      <c r="I381" s="186">
        <v>0.51844999999999997</v>
      </c>
      <c r="J381" s="186">
        <v>50.091000000000001</v>
      </c>
    </row>
    <row r="382" spans="1:10" hidden="1" outlineLevel="2">
      <c r="A382" s="185" t="s">
        <v>15</v>
      </c>
      <c r="B382" s="185" t="s">
        <v>635</v>
      </c>
      <c r="C382" s="185" t="s">
        <v>481</v>
      </c>
      <c r="D382" s="185" t="s">
        <v>2755</v>
      </c>
      <c r="E382" s="186">
        <v>126.68</v>
      </c>
      <c r="F382" s="186">
        <v>0.33477000000000001</v>
      </c>
      <c r="G382" s="186">
        <v>291.44</v>
      </c>
      <c r="H382" s="186">
        <v>18.41</v>
      </c>
      <c r="I382" s="186">
        <v>0.76626000000000005</v>
      </c>
      <c r="J382" s="186">
        <v>20.117999999999999</v>
      </c>
    </row>
    <row r="383" spans="1:10" hidden="1" outlineLevel="2">
      <c r="A383" s="185" t="s">
        <v>15</v>
      </c>
      <c r="B383" s="185" t="s">
        <v>635</v>
      </c>
      <c r="C383" s="185" t="s">
        <v>482</v>
      </c>
      <c r="D383" s="185" t="s">
        <v>2756</v>
      </c>
      <c r="E383" s="186">
        <v>200.35</v>
      </c>
      <c r="F383" s="186">
        <v>0.15276000000000001</v>
      </c>
      <c r="G383" s="186">
        <v>170.77</v>
      </c>
      <c r="H383" s="186">
        <v>29.76</v>
      </c>
      <c r="I383" s="186">
        <v>0.35537999999999997</v>
      </c>
      <c r="J383" s="186">
        <v>44.421999999999997</v>
      </c>
    </row>
    <row r="384" spans="1:10" hidden="1" outlineLevel="2">
      <c r="A384" s="185" t="s">
        <v>15</v>
      </c>
      <c r="B384" s="185" t="s">
        <v>635</v>
      </c>
      <c r="C384" s="185" t="s">
        <v>483</v>
      </c>
      <c r="D384" s="185" t="s">
        <v>2757</v>
      </c>
      <c r="E384" s="186">
        <v>16.693000000000001</v>
      </c>
      <c r="F384" s="186">
        <v>3.6015999999999999E-2</v>
      </c>
      <c r="G384" s="186">
        <v>38.360999999999997</v>
      </c>
      <c r="H384" s="186">
        <v>2.0089000000000001</v>
      </c>
      <c r="I384" s="186">
        <v>8.2276000000000002E-2</v>
      </c>
      <c r="J384" s="186">
        <v>2.4504999999999999</v>
      </c>
    </row>
    <row r="385" spans="1:10" hidden="1" outlineLevel="2">
      <c r="A385" s="185" t="s">
        <v>15</v>
      </c>
      <c r="B385" s="185" t="s">
        <v>635</v>
      </c>
      <c r="C385" s="185" t="s">
        <v>484</v>
      </c>
      <c r="D385" s="185" t="s">
        <v>2758</v>
      </c>
      <c r="E385" s="186">
        <v>0.62361</v>
      </c>
      <c r="F385" s="186">
        <v>4.7109000000000002E-4</v>
      </c>
      <c r="G385" s="186">
        <v>0.55539000000000005</v>
      </c>
      <c r="H385" s="186">
        <v>9.3962000000000004E-2</v>
      </c>
      <c r="I385" s="186">
        <v>1.0950000000000001E-3</v>
      </c>
      <c r="J385" s="186">
        <v>0.15268000000000001</v>
      </c>
    </row>
    <row r="386" spans="1:10" hidden="1" outlineLevel="2">
      <c r="A386" s="185" t="s">
        <v>15</v>
      </c>
      <c r="B386" s="185" t="s">
        <v>635</v>
      </c>
      <c r="C386" s="185" t="s">
        <v>485</v>
      </c>
      <c r="D386" s="185" t="s">
        <v>2759</v>
      </c>
      <c r="E386" s="186">
        <v>17.791</v>
      </c>
      <c r="F386" s="186">
        <v>3.4514999999999997E-2</v>
      </c>
      <c r="G386" s="186">
        <v>37.417000000000002</v>
      </c>
      <c r="H386" s="186">
        <v>2.3969</v>
      </c>
      <c r="I386" s="186">
        <v>7.9386999999999999E-2</v>
      </c>
      <c r="J386" s="186">
        <v>2.6627000000000001</v>
      </c>
    </row>
    <row r="387" spans="1:10" hidden="1" outlineLevel="2">
      <c r="A387" s="185" t="s">
        <v>15</v>
      </c>
      <c r="B387" s="185" t="s">
        <v>635</v>
      </c>
      <c r="C387" s="185" t="s">
        <v>486</v>
      </c>
      <c r="D387" s="185" t="s">
        <v>2760</v>
      </c>
      <c r="E387" s="186">
        <v>5.0946999999999996</v>
      </c>
      <c r="F387" s="186">
        <v>3.9224000000000004E-3</v>
      </c>
      <c r="G387" s="186">
        <v>4.6727999999999996</v>
      </c>
      <c r="H387" s="186">
        <v>0.73087000000000002</v>
      </c>
      <c r="I387" s="186">
        <v>9.1193999999999997E-3</v>
      </c>
      <c r="J387" s="186">
        <v>1.2374000000000001</v>
      </c>
    </row>
    <row r="388" spans="1:10" hidden="1" outlineLevel="2">
      <c r="A388" s="185" t="s">
        <v>15</v>
      </c>
      <c r="B388" s="185" t="s">
        <v>635</v>
      </c>
      <c r="C388" s="185" t="s">
        <v>487</v>
      </c>
      <c r="D388" s="185" t="s">
        <v>2761</v>
      </c>
      <c r="E388" s="186">
        <v>32.764000000000003</v>
      </c>
      <c r="F388" s="186">
        <v>5.6612999999999997E-2</v>
      </c>
      <c r="G388" s="186">
        <v>40.146000000000001</v>
      </c>
      <c r="H388" s="186">
        <v>4.3658000000000001</v>
      </c>
      <c r="I388" s="186">
        <v>0.13150000000000001</v>
      </c>
      <c r="J388" s="186">
        <v>3.0939999999999999</v>
      </c>
    </row>
    <row r="389" spans="1:10" hidden="1" outlineLevel="2">
      <c r="A389" s="185" t="s">
        <v>15</v>
      </c>
      <c r="B389" s="185" t="s">
        <v>635</v>
      </c>
      <c r="C389" s="185" t="s">
        <v>488</v>
      </c>
      <c r="D389" s="185" t="s">
        <v>2762</v>
      </c>
      <c r="E389" s="186">
        <v>7.9004000000000003</v>
      </c>
      <c r="F389" s="186">
        <v>2.4716999999999999E-2</v>
      </c>
      <c r="G389" s="186">
        <v>21.17</v>
      </c>
      <c r="H389" s="186">
        <v>1.3718999999999999</v>
      </c>
      <c r="I389" s="186">
        <v>5.7458000000000002E-2</v>
      </c>
      <c r="J389" s="186">
        <v>1.6838</v>
      </c>
    </row>
    <row r="390" spans="1:10" hidden="1" outlineLevel="2">
      <c r="A390" s="185" t="s">
        <v>15</v>
      </c>
      <c r="B390" s="185" t="s">
        <v>635</v>
      </c>
      <c r="C390" s="185" t="s">
        <v>489</v>
      </c>
      <c r="D390" s="185" t="s">
        <v>2763</v>
      </c>
      <c r="E390" s="186">
        <v>8.0518999999999998</v>
      </c>
      <c r="F390" s="186">
        <v>2.5094000000000002E-2</v>
      </c>
      <c r="G390" s="186">
        <v>24.385000000000002</v>
      </c>
      <c r="H390" s="186">
        <v>1.4825999999999999</v>
      </c>
      <c r="I390" s="186">
        <v>5.8275E-2</v>
      </c>
      <c r="J390" s="186">
        <v>1.9501999999999999</v>
      </c>
    </row>
    <row r="391" spans="1:10" hidden="1" outlineLevel="2">
      <c r="A391" s="185" t="s">
        <v>15</v>
      </c>
      <c r="B391" s="185" t="s">
        <v>635</v>
      </c>
      <c r="C391" s="185" t="s">
        <v>490</v>
      </c>
      <c r="D391" s="185" t="s">
        <v>2764</v>
      </c>
      <c r="E391" s="186">
        <v>0.86390999999999996</v>
      </c>
      <c r="F391" s="186">
        <v>9.6767999999999995E-4</v>
      </c>
      <c r="G391" s="186">
        <v>1.2591000000000001</v>
      </c>
      <c r="H391" s="186">
        <v>0.13861000000000001</v>
      </c>
      <c r="I391" s="186">
        <v>2.2423E-3</v>
      </c>
      <c r="J391" s="186">
        <v>0.22509000000000001</v>
      </c>
    </row>
    <row r="392" spans="1:10" hidden="1" outlineLevel="2">
      <c r="A392" s="185" t="s">
        <v>15</v>
      </c>
      <c r="B392" s="185" t="s">
        <v>635</v>
      </c>
      <c r="C392" s="185" t="s">
        <v>491</v>
      </c>
      <c r="D392" s="185" t="s">
        <v>2765</v>
      </c>
      <c r="E392" s="186">
        <v>54.710999999999999</v>
      </c>
      <c r="F392" s="186">
        <v>0.10952000000000001</v>
      </c>
      <c r="G392" s="186">
        <v>98.45</v>
      </c>
      <c r="H392" s="186">
        <v>6.9981999999999998</v>
      </c>
      <c r="I392" s="186">
        <v>0.25616</v>
      </c>
      <c r="J392" s="186">
        <v>8.0860000000000003</v>
      </c>
    </row>
    <row r="393" spans="1:10" hidden="1" outlineLevel="2">
      <c r="A393" s="185" t="s">
        <v>15</v>
      </c>
      <c r="B393" s="185" t="s">
        <v>635</v>
      </c>
      <c r="C393" s="185" t="s">
        <v>492</v>
      </c>
      <c r="D393" s="185" t="s">
        <v>2766</v>
      </c>
      <c r="E393" s="186">
        <v>11.989000000000001</v>
      </c>
      <c r="F393" s="186">
        <v>3.5645000000000003E-2</v>
      </c>
      <c r="G393" s="186">
        <v>24.71</v>
      </c>
      <c r="H393" s="186">
        <v>2.0417999999999998</v>
      </c>
      <c r="I393" s="186">
        <v>8.1078999999999998E-2</v>
      </c>
      <c r="J393" s="186">
        <v>2.0015999999999998</v>
      </c>
    </row>
    <row r="394" spans="1:10" hidden="1" outlineLevel="2">
      <c r="A394" s="185" t="s">
        <v>15</v>
      </c>
      <c r="B394" s="185" t="s">
        <v>635</v>
      </c>
      <c r="C394" s="185" t="s">
        <v>493</v>
      </c>
      <c r="D394" s="185" t="s">
        <v>2767</v>
      </c>
      <c r="E394" s="186">
        <v>4.1143000000000004E-3</v>
      </c>
      <c r="F394" s="186">
        <v>5.1215E-6</v>
      </c>
      <c r="G394" s="186">
        <v>6.7478E-3</v>
      </c>
      <c r="H394" s="186">
        <v>6.1125000000000003E-4</v>
      </c>
      <c r="I394" s="186">
        <v>1.1936000000000001E-5</v>
      </c>
      <c r="J394" s="186">
        <v>1.1123000000000001E-3</v>
      </c>
    </row>
    <row r="395" spans="1:10" hidden="1" outlineLevel="2">
      <c r="A395" s="185" t="s">
        <v>15</v>
      </c>
      <c r="B395" s="185" t="s">
        <v>635</v>
      </c>
      <c r="C395" s="185" t="s">
        <v>494</v>
      </c>
      <c r="D395" s="185" t="s">
        <v>2768</v>
      </c>
      <c r="E395" s="186">
        <v>0.51627999999999996</v>
      </c>
      <c r="F395" s="186">
        <v>1.3495E-3</v>
      </c>
      <c r="G395" s="186">
        <v>1.6245000000000001</v>
      </c>
      <c r="H395" s="186">
        <v>8.1077999999999997E-2</v>
      </c>
      <c r="I395" s="186">
        <v>3.1039000000000001E-3</v>
      </c>
      <c r="J395" s="186">
        <v>0.12791</v>
      </c>
    </row>
    <row r="396" spans="1:10" hidden="1" outlineLevel="2">
      <c r="A396" s="185" t="s">
        <v>15</v>
      </c>
      <c r="B396" s="185" t="s">
        <v>635</v>
      </c>
      <c r="C396" s="185" t="s">
        <v>495</v>
      </c>
      <c r="D396" s="185" t="s">
        <v>2769</v>
      </c>
      <c r="E396" s="186">
        <v>19.527000000000001</v>
      </c>
      <c r="F396" s="186">
        <v>3.5740000000000001E-2</v>
      </c>
      <c r="G396" s="186">
        <v>38.497</v>
      </c>
      <c r="H396" s="186">
        <v>3.1819000000000002</v>
      </c>
      <c r="I396" s="186">
        <v>8.3481E-2</v>
      </c>
      <c r="J396" s="186">
        <v>4.5731000000000002</v>
      </c>
    </row>
    <row r="397" spans="1:10" hidden="1" outlineLevel="2">
      <c r="A397" s="185" t="s">
        <v>15</v>
      </c>
      <c r="B397" s="185" t="s">
        <v>635</v>
      </c>
      <c r="C397" s="185" t="s">
        <v>496</v>
      </c>
      <c r="D397" s="185" t="s">
        <v>2770</v>
      </c>
      <c r="E397" s="186">
        <v>4.109</v>
      </c>
      <c r="F397" s="186">
        <v>7.3772999999999998E-3</v>
      </c>
      <c r="G397" s="186">
        <v>7.6462000000000003</v>
      </c>
      <c r="H397" s="186">
        <v>0.59360999999999997</v>
      </c>
      <c r="I397" s="186">
        <v>1.7229999999999999E-2</v>
      </c>
      <c r="J397" s="186">
        <v>0.9647</v>
      </c>
    </row>
    <row r="398" spans="1:10" hidden="1" outlineLevel="2">
      <c r="A398" s="185" t="s">
        <v>15</v>
      </c>
      <c r="B398" s="185" t="s">
        <v>635</v>
      </c>
      <c r="C398" s="185" t="s">
        <v>497</v>
      </c>
      <c r="D398" s="185" t="s">
        <v>2771</v>
      </c>
      <c r="E398" s="186">
        <v>23.295999999999999</v>
      </c>
      <c r="F398" s="186">
        <v>4.8646000000000002E-2</v>
      </c>
      <c r="G398" s="186">
        <v>57.454999999999998</v>
      </c>
      <c r="H398" s="186">
        <v>3.9116</v>
      </c>
      <c r="I398" s="186">
        <v>0.11273</v>
      </c>
      <c r="J398" s="186">
        <v>5.3339999999999996</v>
      </c>
    </row>
    <row r="399" spans="1:10" hidden="1" outlineLevel="2">
      <c r="A399" s="185" t="s">
        <v>15</v>
      </c>
      <c r="B399" s="185" t="s">
        <v>635</v>
      </c>
      <c r="C399" s="185" t="s">
        <v>498</v>
      </c>
      <c r="D399" s="185" t="s">
        <v>2772</v>
      </c>
      <c r="E399" s="186">
        <v>2.1835</v>
      </c>
      <c r="F399" s="186">
        <v>5.7314000000000002E-3</v>
      </c>
      <c r="G399" s="186">
        <v>5.3898999999999999</v>
      </c>
      <c r="H399" s="186">
        <v>0.36876999999999999</v>
      </c>
      <c r="I399" s="186">
        <v>1.3405E-2</v>
      </c>
      <c r="J399" s="186">
        <v>0.42799999999999999</v>
      </c>
    </row>
    <row r="400" spans="1:10" hidden="1" outlineLevel="2">
      <c r="A400" s="185" t="s">
        <v>15</v>
      </c>
      <c r="B400" s="185" t="s">
        <v>635</v>
      </c>
      <c r="C400" s="185" t="s">
        <v>499</v>
      </c>
      <c r="D400" s="185" t="s">
        <v>2773</v>
      </c>
      <c r="E400" s="186">
        <v>8.5920999999999997E-2</v>
      </c>
      <c r="F400" s="186">
        <v>1.3672000000000001E-4</v>
      </c>
      <c r="G400" s="186">
        <v>0.15626000000000001</v>
      </c>
      <c r="H400" s="186">
        <v>1.4364E-2</v>
      </c>
      <c r="I400" s="186">
        <v>3.1922999999999999E-4</v>
      </c>
      <c r="J400" s="186">
        <v>1.9487000000000001E-2</v>
      </c>
    </row>
    <row r="401" spans="1:10" hidden="1" outlineLevel="2">
      <c r="A401" s="185" t="s">
        <v>15</v>
      </c>
      <c r="B401" s="185" t="s">
        <v>635</v>
      </c>
      <c r="C401" s="185" t="s">
        <v>500</v>
      </c>
      <c r="D401" s="185" t="s">
        <v>2774</v>
      </c>
      <c r="E401" s="186">
        <v>1.1559999999999999E-3</v>
      </c>
      <c r="F401" s="186">
        <v>9.8038000000000005E-7</v>
      </c>
      <c r="G401" s="186">
        <v>9.4366000000000003E-4</v>
      </c>
      <c r="H401" s="186">
        <v>1.1419E-4</v>
      </c>
      <c r="I401" s="186">
        <v>2.2888E-6</v>
      </c>
      <c r="J401" s="186">
        <v>1.4418999999999999E-4</v>
      </c>
    </row>
    <row r="402" spans="1:10" hidden="1" outlineLevel="2">
      <c r="A402" s="185" t="s">
        <v>15</v>
      </c>
      <c r="B402" s="185" t="s">
        <v>635</v>
      </c>
      <c r="C402" s="185" t="s">
        <v>501</v>
      </c>
      <c r="D402" s="185" t="s">
        <v>2775</v>
      </c>
      <c r="E402" s="186">
        <v>23.966999999999999</v>
      </c>
      <c r="F402" s="186">
        <v>4.2332000000000002E-2</v>
      </c>
      <c r="G402" s="186">
        <v>46.911000000000001</v>
      </c>
      <c r="H402" s="186">
        <v>3.9956</v>
      </c>
      <c r="I402" s="186">
        <v>9.7980999999999999E-2</v>
      </c>
      <c r="J402" s="186">
        <v>4.3320999999999996</v>
      </c>
    </row>
    <row r="403" spans="1:10" hidden="1" outlineLevel="2">
      <c r="A403" s="185" t="s">
        <v>15</v>
      </c>
      <c r="B403" s="185" t="s">
        <v>635</v>
      </c>
      <c r="C403" s="185" t="s">
        <v>502</v>
      </c>
      <c r="D403" s="185" t="s">
        <v>2776</v>
      </c>
      <c r="E403" s="186">
        <v>1.9525999999999999</v>
      </c>
      <c r="F403" s="186">
        <v>3.7997999999999999E-3</v>
      </c>
      <c r="G403" s="186">
        <v>4.9353999999999996</v>
      </c>
      <c r="H403" s="186">
        <v>0.42765999999999998</v>
      </c>
      <c r="I403" s="186">
        <v>8.7957E-3</v>
      </c>
      <c r="J403" s="186">
        <v>0.42605999999999999</v>
      </c>
    </row>
    <row r="404" spans="1:10" hidden="1" outlineLevel="2">
      <c r="A404" s="185" t="s">
        <v>15</v>
      </c>
      <c r="B404" s="185" t="s">
        <v>635</v>
      </c>
      <c r="C404" s="185" t="s">
        <v>503</v>
      </c>
      <c r="D404" s="185" t="s">
        <v>2777</v>
      </c>
      <c r="E404" s="186">
        <v>1.7087000000000001E-2</v>
      </c>
      <c r="F404" s="186">
        <v>2.1143000000000001E-5</v>
      </c>
      <c r="G404" s="186">
        <v>2.4336E-2</v>
      </c>
      <c r="H404" s="186">
        <v>2.8118000000000001E-3</v>
      </c>
      <c r="I404" s="186">
        <v>4.9322E-5</v>
      </c>
      <c r="J404" s="186">
        <v>3.6158000000000002E-3</v>
      </c>
    </row>
    <row r="405" spans="1:10" hidden="1" outlineLevel="2">
      <c r="A405" s="185" t="s">
        <v>15</v>
      </c>
      <c r="B405" s="185" t="s">
        <v>635</v>
      </c>
      <c r="C405" s="185" t="s">
        <v>504</v>
      </c>
      <c r="D405" s="185" t="s">
        <v>2778</v>
      </c>
      <c r="E405" s="186">
        <v>4.2144000000000001E-3</v>
      </c>
      <c r="F405" s="186">
        <v>4.3379999999999998E-6</v>
      </c>
      <c r="G405" s="186">
        <v>4.9118E-3</v>
      </c>
      <c r="H405" s="186">
        <v>6.7692000000000002E-4</v>
      </c>
      <c r="I405" s="186">
        <v>1.0127E-5</v>
      </c>
      <c r="J405" s="186">
        <v>6.4481E-4</v>
      </c>
    </row>
    <row r="406" spans="1:10" hidden="1" outlineLevel="2">
      <c r="A406" s="185" t="s">
        <v>15</v>
      </c>
      <c r="B406" s="185" t="s">
        <v>635</v>
      </c>
      <c r="C406" s="185" t="s">
        <v>505</v>
      </c>
      <c r="D406" s="185" t="s">
        <v>2779</v>
      </c>
      <c r="E406" s="186">
        <v>0.19675999999999999</v>
      </c>
      <c r="F406" s="186">
        <v>3.2274000000000002E-4</v>
      </c>
      <c r="G406" s="186">
        <v>0.3861</v>
      </c>
      <c r="H406" s="186">
        <v>3.4319000000000002E-2</v>
      </c>
      <c r="I406" s="186">
        <v>7.4648E-4</v>
      </c>
      <c r="J406" s="186">
        <v>4.8423000000000001E-2</v>
      </c>
    </row>
    <row r="407" spans="1:10" hidden="1" outlineLevel="2">
      <c r="A407" s="185" t="s">
        <v>15</v>
      </c>
      <c r="B407" s="185" t="s">
        <v>635</v>
      </c>
      <c r="C407" s="185" t="s">
        <v>506</v>
      </c>
      <c r="D407" s="185" t="s">
        <v>2780</v>
      </c>
      <c r="E407" s="186">
        <v>5.3737000000000001E-4</v>
      </c>
      <c r="F407" s="186">
        <v>8.0773999999999995E-7</v>
      </c>
      <c r="G407" s="186">
        <v>9.7345000000000005E-4</v>
      </c>
      <c r="H407" s="186">
        <v>6.6054000000000001E-5</v>
      </c>
      <c r="I407" s="186">
        <v>1.8613000000000001E-6</v>
      </c>
      <c r="J407" s="186">
        <v>8.5557999999999996E-5</v>
      </c>
    </row>
    <row r="408" spans="1:10" hidden="1" outlineLevel="2">
      <c r="A408" s="185" t="s">
        <v>15</v>
      </c>
      <c r="B408" s="185" t="s">
        <v>635</v>
      </c>
      <c r="C408" s="185" t="s">
        <v>507</v>
      </c>
      <c r="D408" s="185" t="s">
        <v>2781</v>
      </c>
      <c r="E408" s="186">
        <v>0.23766000000000001</v>
      </c>
      <c r="F408" s="186">
        <v>2.9829999999999999E-4</v>
      </c>
      <c r="G408" s="186">
        <v>0.36437000000000003</v>
      </c>
      <c r="H408" s="186">
        <v>4.2441E-2</v>
      </c>
      <c r="I408" s="186">
        <v>6.9647000000000003E-4</v>
      </c>
      <c r="J408" s="186">
        <v>4.1131000000000001E-2</v>
      </c>
    </row>
    <row r="409" spans="1:10" hidden="1" outlineLevel="2">
      <c r="A409" s="185" t="s">
        <v>15</v>
      </c>
      <c r="B409" s="185" t="s">
        <v>635</v>
      </c>
      <c r="C409" s="185" t="s">
        <v>508</v>
      </c>
      <c r="D409" s="185" t="s">
        <v>2782</v>
      </c>
      <c r="E409" s="186">
        <v>0.50319000000000003</v>
      </c>
      <c r="F409" s="186">
        <v>8.2815000000000004E-4</v>
      </c>
      <c r="G409" s="186">
        <v>0.99583999999999995</v>
      </c>
      <c r="H409" s="186">
        <v>9.0591000000000005E-2</v>
      </c>
      <c r="I409" s="186">
        <v>1.915E-3</v>
      </c>
      <c r="J409" s="186">
        <v>9.9622000000000002E-2</v>
      </c>
    </row>
    <row r="410" spans="1:10" hidden="1" outlineLevel="2">
      <c r="A410" s="185" t="s">
        <v>15</v>
      </c>
      <c r="B410" s="185" t="s">
        <v>635</v>
      </c>
      <c r="C410" s="185" t="s">
        <v>509</v>
      </c>
      <c r="D410" s="185" t="s">
        <v>2783</v>
      </c>
      <c r="E410" s="186">
        <v>0.24992</v>
      </c>
      <c r="F410" s="186">
        <v>6.0851999999999998E-4</v>
      </c>
      <c r="G410" s="186">
        <v>0.62844</v>
      </c>
      <c r="H410" s="186">
        <v>4.5995000000000001E-2</v>
      </c>
      <c r="I410" s="186">
        <v>1.4174999999999999E-3</v>
      </c>
      <c r="J410" s="186">
        <v>5.7506000000000002E-2</v>
      </c>
    </row>
    <row r="411" spans="1:10" hidden="1" outlineLevel="2">
      <c r="A411" s="185" t="s">
        <v>15</v>
      </c>
      <c r="B411" s="185" t="s">
        <v>635</v>
      </c>
      <c r="C411" s="185" t="s">
        <v>510</v>
      </c>
      <c r="D411" s="185" t="s">
        <v>2784</v>
      </c>
      <c r="E411" s="186">
        <v>39.042000000000002</v>
      </c>
      <c r="F411" s="186">
        <v>6.7512000000000003E-2</v>
      </c>
      <c r="G411" s="186">
        <v>81.14</v>
      </c>
      <c r="H411" s="186">
        <v>6.6414</v>
      </c>
      <c r="I411" s="186">
        <v>0.15711</v>
      </c>
      <c r="J411" s="186">
        <v>9.6135999999999999</v>
      </c>
    </row>
    <row r="412" spans="1:10" hidden="1" outlineLevel="2">
      <c r="A412" s="185" t="s">
        <v>15</v>
      </c>
      <c r="B412" s="185" t="s">
        <v>635</v>
      </c>
      <c r="C412" s="185" t="s">
        <v>511</v>
      </c>
      <c r="D412" s="185" t="s">
        <v>2785</v>
      </c>
      <c r="E412" s="186">
        <v>9.3346</v>
      </c>
      <c r="F412" s="186">
        <v>1.5927E-2</v>
      </c>
      <c r="G412" s="186">
        <v>19.145</v>
      </c>
      <c r="H412" s="186">
        <v>1.6181000000000001</v>
      </c>
      <c r="I412" s="186">
        <v>3.7107000000000001E-2</v>
      </c>
      <c r="J412" s="186">
        <v>2.1636000000000002</v>
      </c>
    </row>
    <row r="413" spans="1:10" hidden="1" outlineLevel="2">
      <c r="A413" s="185" t="s">
        <v>15</v>
      </c>
      <c r="B413" s="185" t="s">
        <v>635</v>
      </c>
      <c r="C413" s="185" t="s">
        <v>512</v>
      </c>
      <c r="D413" s="185" t="s">
        <v>2786</v>
      </c>
      <c r="E413" s="186">
        <v>20.571999999999999</v>
      </c>
      <c r="F413" s="186">
        <v>4.4145999999999998E-2</v>
      </c>
      <c r="G413" s="186">
        <v>43.959000000000003</v>
      </c>
      <c r="H413" s="186">
        <v>3.3296999999999999</v>
      </c>
      <c r="I413" s="186">
        <v>0.1028</v>
      </c>
      <c r="J413" s="186">
        <v>3.9329000000000001</v>
      </c>
    </row>
    <row r="414" spans="1:10" hidden="1" outlineLevel="2">
      <c r="A414" s="185" t="s">
        <v>15</v>
      </c>
      <c r="B414" s="185" t="s">
        <v>635</v>
      </c>
      <c r="C414" s="185" t="s">
        <v>2787</v>
      </c>
      <c r="D414" s="185" t="s">
        <v>2788</v>
      </c>
      <c r="E414" s="186">
        <v>0</v>
      </c>
      <c r="F414" s="186">
        <v>0</v>
      </c>
      <c r="G414" s="186">
        <v>0</v>
      </c>
      <c r="H414" s="186">
        <v>0</v>
      </c>
      <c r="I414" s="186">
        <v>0</v>
      </c>
      <c r="J414" s="186">
        <v>0</v>
      </c>
    </row>
    <row r="415" spans="1:10" hidden="1" outlineLevel="2">
      <c r="A415" s="185" t="s">
        <v>15</v>
      </c>
      <c r="B415" s="185" t="s">
        <v>635</v>
      </c>
      <c r="C415" s="185" t="s">
        <v>513</v>
      </c>
      <c r="D415" s="185" t="s">
        <v>2789</v>
      </c>
      <c r="E415" s="186">
        <v>29.382999999999999</v>
      </c>
      <c r="F415" s="186">
        <v>2.2506000000000002E-2</v>
      </c>
      <c r="G415" s="186">
        <v>24.413</v>
      </c>
      <c r="H415" s="186">
        <v>4.2058999999999997</v>
      </c>
      <c r="I415" s="186">
        <v>5.2338000000000003E-2</v>
      </c>
      <c r="J415" s="186">
        <v>6.8777999999999997</v>
      </c>
    </row>
    <row r="416" spans="1:10" hidden="1" outlineLevel="2">
      <c r="A416" s="185" t="s">
        <v>15</v>
      </c>
      <c r="B416" s="185" t="s">
        <v>635</v>
      </c>
      <c r="C416" s="185" t="s">
        <v>514</v>
      </c>
      <c r="D416" s="185" t="s">
        <v>2790</v>
      </c>
      <c r="E416" s="186">
        <v>1.1564000000000001</v>
      </c>
      <c r="F416" s="186">
        <v>2.1562999999999999E-3</v>
      </c>
      <c r="G416" s="186">
        <v>2.6916000000000002</v>
      </c>
      <c r="H416" s="186">
        <v>0.18138000000000001</v>
      </c>
      <c r="I416" s="186">
        <v>5.0049999999999999E-3</v>
      </c>
      <c r="J416" s="186">
        <v>0.32035999999999998</v>
      </c>
    </row>
    <row r="417" spans="1:10" hidden="1" outlineLevel="2">
      <c r="A417" s="185" t="s">
        <v>15</v>
      </c>
      <c r="B417" s="185" t="s">
        <v>635</v>
      </c>
      <c r="C417" s="185" t="s">
        <v>515</v>
      </c>
      <c r="D417" s="185" t="s">
        <v>2791</v>
      </c>
      <c r="E417" s="186">
        <v>0.89993999999999996</v>
      </c>
      <c r="F417" s="186">
        <v>1.9107E-3</v>
      </c>
      <c r="G417" s="186">
        <v>1.915</v>
      </c>
      <c r="H417" s="186">
        <v>0.14762</v>
      </c>
      <c r="I417" s="186">
        <v>4.4622000000000004E-3</v>
      </c>
      <c r="J417" s="186">
        <v>0.17477000000000001</v>
      </c>
    </row>
    <row r="418" spans="1:10" hidden="1" outlineLevel="2">
      <c r="A418" s="185" t="s">
        <v>15</v>
      </c>
      <c r="B418" s="185" t="s">
        <v>635</v>
      </c>
      <c r="C418" s="185" t="s">
        <v>2792</v>
      </c>
      <c r="D418" s="185" t="s">
        <v>2793</v>
      </c>
      <c r="E418" s="186">
        <v>0</v>
      </c>
      <c r="F418" s="186">
        <v>0</v>
      </c>
      <c r="G418" s="186">
        <v>0</v>
      </c>
      <c r="H418" s="186">
        <v>0</v>
      </c>
      <c r="I418" s="186">
        <v>0</v>
      </c>
      <c r="J418" s="186">
        <v>0</v>
      </c>
    </row>
    <row r="419" spans="1:10" hidden="1" outlineLevel="2">
      <c r="A419" s="185" t="s">
        <v>15</v>
      </c>
      <c r="B419" s="185" t="s">
        <v>635</v>
      </c>
      <c r="C419" s="185" t="s">
        <v>516</v>
      </c>
      <c r="D419" s="185" t="s">
        <v>2794</v>
      </c>
      <c r="E419" s="186">
        <v>0.83350999999999997</v>
      </c>
      <c r="F419" s="186">
        <v>2.7426E-3</v>
      </c>
      <c r="G419" s="186">
        <v>1.9443999999999999</v>
      </c>
      <c r="H419" s="186">
        <v>0.14756</v>
      </c>
      <c r="I419" s="186">
        <v>6.2411000000000003E-3</v>
      </c>
      <c r="J419" s="186">
        <v>0.1497</v>
      </c>
    </row>
    <row r="420" spans="1:10" hidden="1" outlineLevel="2">
      <c r="A420" s="185" t="s">
        <v>15</v>
      </c>
      <c r="B420" s="185" t="s">
        <v>635</v>
      </c>
      <c r="C420" s="185" t="s">
        <v>517</v>
      </c>
      <c r="D420" s="185" t="s">
        <v>2795</v>
      </c>
      <c r="E420" s="186">
        <v>4.1960999999999998E-2</v>
      </c>
      <c r="F420" s="186">
        <v>1.0124999999999999E-4</v>
      </c>
      <c r="G420" s="186">
        <v>9.2565999999999996E-2</v>
      </c>
      <c r="H420" s="186">
        <v>6.4035999999999997E-3</v>
      </c>
      <c r="I420" s="186">
        <v>2.3337E-4</v>
      </c>
      <c r="J420" s="186">
        <v>6.7299999999999999E-3</v>
      </c>
    </row>
    <row r="421" spans="1:10" hidden="1" outlineLevel="2">
      <c r="A421" s="185" t="s">
        <v>15</v>
      </c>
      <c r="B421" s="185" t="s">
        <v>635</v>
      </c>
      <c r="C421" s="185" t="s">
        <v>2796</v>
      </c>
      <c r="D421" s="185" t="s">
        <v>2797</v>
      </c>
      <c r="E421" s="186">
        <v>0</v>
      </c>
      <c r="F421" s="186">
        <v>0</v>
      </c>
      <c r="G421" s="186">
        <v>0</v>
      </c>
      <c r="H421" s="186">
        <v>0</v>
      </c>
      <c r="I421" s="186">
        <v>0</v>
      </c>
      <c r="J421" s="186">
        <v>0</v>
      </c>
    </row>
    <row r="422" spans="1:10" hidden="1" outlineLevel="2">
      <c r="A422" s="185" t="s">
        <v>15</v>
      </c>
      <c r="B422" s="185" t="s">
        <v>635</v>
      </c>
      <c r="C422" s="185" t="s">
        <v>528</v>
      </c>
      <c r="D422" s="185" t="s">
        <v>2798</v>
      </c>
      <c r="E422" s="186">
        <v>0.17229</v>
      </c>
      <c r="F422" s="186">
        <v>5.8724999999999999E-4</v>
      </c>
      <c r="G422" s="186">
        <v>0.63875999999999999</v>
      </c>
      <c r="H422" s="186">
        <v>2.5793E-2</v>
      </c>
      <c r="I422" s="186">
        <v>1.3477999999999999E-3</v>
      </c>
      <c r="J422" s="186">
        <v>3.9981000000000003E-2</v>
      </c>
    </row>
    <row r="423" spans="1:10" hidden="1" outlineLevel="2">
      <c r="A423" s="185" t="s">
        <v>15</v>
      </c>
      <c r="B423" s="185" t="s">
        <v>635</v>
      </c>
      <c r="C423" s="185" t="s">
        <v>518</v>
      </c>
      <c r="D423" s="185" t="s">
        <v>2799</v>
      </c>
      <c r="E423" s="186">
        <v>423.41</v>
      </c>
      <c r="F423" s="186">
        <v>4.9998000000000001E-2</v>
      </c>
      <c r="G423" s="186">
        <v>17.523</v>
      </c>
      <c r="H423" s="186">
        <v>3.2469000000000001</v>
      </c>
      <c r="I423" s="186">
        <v>5.9330000000000001E-2</v>
      </c>
      <c r="J423" s="186">
        <v>228.37</v>
      </c>
    </row>
    <row r="424" spans="1:10" hidden="1" outlineLevel="2">
      <c r="A424" s="185" t="s">
        <v>15</v>
      </c>
      <c r="B424" s="185" t="s">
        <v>635</v>
      </c>
      <c r="C424" s="185" t="s">
        <v>519</v>
      </c>
      <c r="D424" s="185" t="s">
        <v>2800</v>
      </c>
      <c r="E424" s="186">
        <v>282.58999999999997</v>
      </c>
      <c r="F424" s="186">
        <v>3.0515E-2</v>
      </c>
      <c r="G424" s="186">
        <v>10.632999999999999</v>
      </c>
      <c r="H424" s="186">
        <v>1.427</v>
      </c>
      <c r="I424" s="186">
        <v>3.7969000000000003E-2</v>
      </c>
      <c r="J424" s="186">
        <v>87.754000000000005</v>
      </c>
    </row>
    <row r="425" spans="1:10" hidden="1" outlineLevel="2">
      <c r="A425" s="185" t="s">
        <v>15</v>
      </c>
      <c r="B425" s="185" t="s">
        <v>635</v>
      </c>
      <c r="C425" s="185" t="s">
        <v>520</v>
      </c>
      <c r="D425" s="185" t="s">
        <v>2801</v>
      </c>
      <c r="E425" s="186">
        <v>486.6</v>
      </c>
      <c r="F425" s="186">
        <v>5.2596999999999998E-2</v>
      </c>
      <c r="G425" s="186">
        <v>41.578000000000003</v>
      </c>
      <c r="H425" s="186">
        <v>0.28634999999999999</v>
      </c>
      <c r="I425" s="186">
        <v>7.2466000000000003E-2</v>
      </c>
      <c r="J425" s="186">
        <v>40.518999999999998</v>
      </c>
    </row>
    <row r="426" spans="1:10" hidden="1" outlineLevel="2">
      <c r="A426" s="185" t="s">
        <v>15</v>
      </c>
      <c r="B426" s="185" t="s">
        <v>635</v>
      </c>
      <c r="C426" s="185" t="s">
        <v>521</v>
      </c>
      <c r="D426" s="185" t="s">
        <v>2802</v>
      </c>
      <c r="E426" s="186">
        <v>6.8650000000000002</v>
      </c>
      <c r="F426" s="186">
        <v>2.5637E-2</v>
      </c>
      <c r="G426" s="186">
        <v>35.128999999999998</v>
      </c>
      <c r="H426" s="186">
        <v>0.79269000000000001</v>
      </c>
      <c r="I426" s="186">
        <v>6.7709000000000005E-2</v>
      </c>
      <c r="J426" s="186">
        <v>1.7630999999999999</v>
      </c>
    </row>
    <row r="427" spans="1:10" hidden="1" outlineLevel="2">
      <c r="A427" s="185" t="s">
        <v>15</v>
      </c>
      <c r="B427" s="185" t="s">
        <v>635</v>
      </c>
      <c r="C427" s="185" t="s">
        <v>522</v>
      </c>
      <c r="D427" s="185" t="s">
        <v>2803</v>
      </c>
      <c r="E427" s="186">
        <v>3.7267000000000002E-2</v>
      </c>
      <c r="F427" s="186">
        <v>5.6916999999999997E-5</v>
      </c>
      <c r="G427" s="186">
        <v>6.1337999999999997E-2</v>
      </c>
      <c r="H427" s="186">
        <v>6.2616E-3</v>
      </c>
      <c r="I427" s="186">
        <v>1.4977999999999999E-4</v>
      </c>
      <c r="J427" s="186">
        <v>1.2251E-2</v>
      </c>
    </row>
    <row r="428" spans="1:10" hidden="1" outlineLevel="2">
      <c r="A428" s="185" t="s">
        <v>15</v>
      </c>
      <c r="B428" s="185" t="s">
        <v>635</v>
      </c>
      <c r="C428" s="185" t="s">
        <v>523</v>
      </c>
      <c r="D428" s="185" t="s">
        <v>2804</v>
      </c>
      <c r="E428" s="186">
        <v>2.0499999999999998</v>
      </c>
      <c r="F428" s="186">
        <v>2.2750000000000001E-3</v>
      </c>
      <c r="G428" s="186">
        <v>2.7581000000000002</v>
      </c>
      <c r="H428" s="186">
        <v>0.32362000000000002</v>
      </c>
      <c r="I428" s="186">
        <v>5.2677000000000002E-3</v>
      </c>
      <c r="J428" s="186">
        <v>0.47541</v>
      </c>
    </row>
    <row r="429" spans="1:10" hidden="1" outlineLevel="2">
      <c r="A429" s="185" t="s">
        <v>15</v>
      </c>
      <c r="B429" s="185" t="s">
        <v>635</v>
      </c>
      <c r="C429" s="185" t="s">
        <v>524</v>
      </c>
      <c r="D429" s="185" t="s">
        <v>2805</v>
      </c>
      <c r="E429" s="186">
        <v>3.2219000000000002</v>
      </c>
      <c r="F429" s="186">
        <v>1.6642999999999999E-4</v>
      </c>
      <c r="G429" s="186">
        <v>4.9973999999999998E-2</v>
      </c>
      <c r="H429" s="186">
        <v>1.6115999999999999E-3</v>
      </c>
      <c r="I429" s="186">
        <v>2.276E-4</v>
      </c>
      <c r="J429" s="186">
        <v>0.11955</v>
      </c>
    </row>
    <row r="430" spans="1:10" hidden="1" outlineLevel="2">
      <c r="A430" s="185" t="s">
        <v>15</v>
      </c>
      <c r="B430" s="185" t="s">
        <v>635</v>
      </c>
      <c r="C430" s="185" t="s">
        <v>525</v>
      </c>
      <c r="D430" s="185" t="s">
        <v>2806</v>
      </c>
      <c r="E430" s="186">
        <v>2.3075999999999999E-2</v>
      </c>
      <c r="F430" s="186">
        <v>0</v>
      </c>
      <c r="G430" s="186">
        <v>4.3619000000000002E-3</v>
      </c>
      <c r="H430" s="186">
        <v>4.1046E-5</v>
      </c>
      <c r="I430" s="186">
        <v>8.4146000000000007E-6</v>
      </c>
      <c r="J430" s="186">
        <v>1.2168999999999999E-3</v>
      </c>
    </row>
    <row r="431" spans="1:10" outlineLevel="1" collapsed="1">
      <c r="A431" s="188" t="s">
        <v>2295</v>
      </c>
      <c r="B431" s="185"/>
      <c r="C431" s="185"/>
      <c r="D431" s="185"/>
      <c r="E431" s="186">
        <f t="shared" ref="E431:J431" si="1">SUBTOTAL(9,E217:E430)</f>
        <v>33421.525545670003</v>
      </c>
      <c r="F431" s="186">
        <f t="shared" si="1"/>
        <v>4.6197097687999991</v>
      </c>
      <c r="G431" s="186">
        <f t="shared" si="1"/>
        <v>3463.2956693199994</v>
      </c>
      <c r="H431" s="186">
        <f t="shared" si="1"/>
        <v>333.29773218579999</v>
      </c>
      <c r="I431" s="186">
        <f t="shared" si="1"/>
        <v>9.6834967196400061</v>
      </c>
      <c r="J431" s="186">
        <f t="shared" si="1"/>
        <v>2900.1324936509977</v>
      </c>
    </row>
    <row r="432" spans="1:10" hidden="1" outlineLevel="2">
      <c r="A432" s="185" t="s">
        <v>16</v>
      </c>
      <c r="B432" s="185" t="s">
        <v>635</v>
      </c>
      <c r="C432" s="185" t="s">
        <v>320</v>
      </c>
      <c r="D432" s="185" t="s">
        <v>2588</v>
      </c>
      <c r="E432" s="186">
        <v>62.134999999999998</v>
      </c>
      <c r="F432" s="186">
        <v>7.0365000000000002E-3</v>
      </c>
      <c r="G432" s="186">
        <v>0.48457</v>
      </c>
      <c r="H432" s="186">
        <v>2.4546000000000001</v>
      </c>
      <c r="I432" s="186">
        <v>5.7583000000000001E-3</v>
      </c>
      <c r="J432" s="186">
        <v>72.465999999999994</v>
      </c>
    </row>
    <row r="433" spans="1:10" hidden="1" outlineLevel="2">
      <c r="A433" s="185" t="s">
        <v>16</v>
      </c>
      <c r="B433" s="185" t="s">
        <v>635</v>
      </c>
      <c r="C433" s="185" t="s">
        <v>2589</v>
      </c>
      <c r="D433" s="185" t="s">
        <v>2590</v>
      </c>
      <c r="E433" s="186">
        <v>0</v>
      </c>
      <c r="F433" s="186">
        <v>0</v>
      </c>
      <c r="G433" s="186">
        <v>0</v>
      </c>
      <c r="H433" s="186">
        <v>0</v>
      </c>
      <c r="I433" s="186">
        <v>0</v>
      </c>
      <c r="J433" s="186">
        <v>0</v>
      </c>
    </row>
    <row r="434" spans="1:10" hidden="1" outlineLevel="2">
      <c r="A434" s="185" t="s">
        <v>16</v>
      </c>
      <c r="B434" s="185" t="s">
        <v>635</v>
      </c>
      <c r="C434" s="185" t="s">
        <v>321</v>
      </c>
      <c r="D434" s="185" t="s">
        <v>2591</v>
      </c>
      <c r="E434" s="186">
        <v>90.847999999999999</v>
      </c>
      <c r="F434" s="186">
        <v>7.6264000000000002E-3</v>
      </c>
      <c r="G434" s="186">
        <v>0.68698000000000004</v>
      </c>
      <c r="H434" s="186">
        <v>2.7793000000000001</v>
      </c>
      <c r="I434" s="186">
        <v>6.0530000000000002E-3</v>
      </c>
      <c r="J434" s="186">
        <v>84.069000000000003</v>
      </c>
    </row>
    <row r="435" spans="1:10" hidden="1" outlineLevel="2">
      <c r="A435" s="185" t="s">
        <v>16</v>
      </c>
      <c r="B435" s="185" t="s">
        <v>635</v>
      </c>
      <c r="C435" s="185" t="s">
        <v>322</v>
      </c>
      <c r="D435" s="185" t="s">
        <v>2592</v>
      </c>
      <c r="E435" s="186">
        <v>29.036999999999999</v>
      </c>
      <c r="F435" s="186">
        <v>1.3889E-3</v>
      </c>
      <c r="G435" s="186">
        <v>0.41887999999999997</v>
      </c>
      <c r="H435" s="186">
        <v>1.2307999999999999E-2</v>
      </c>
      <c r="I435" s="186">
        <v>1.9015E-3</v>
      </c>
      <c r="J435" s="186">
        <v>1.5763</v>
      </c>
    </row>
    <row r="436" spans="1:10" hidden="1" outlineLevel="2">
      <c r="A436" s="185" t="s">
        <v>16</v>
      </c>
      <c r="B436" s="185" t="s">
        <v>635</v>
      </c>
      <c r="C436" s="185" t="s">
        <v>323</v>
      </c>
      <c r="D436" s="185" t="s">
        <v>2593</v>
      </c>
      <c r="E436" s="186">
        <v>7.3270999999999997</v>
      </c>
      <c r="F436" s="186">
        <v>3.2472000000000002E-4</v>
      </c>
      <c r="G436" s="186">
        <v>4.2622E-2</v>
      </c>
      <c r="H436" s="186">
        <v>0.24224999999999999</v>
      </c>
      <c r="I436" s="186">
        <v>3.5752000000000001E-4</v>
      </c>
      <c r="J436" s="186">
        <v>1.7487999999999999</v>
      </c>
    </row>
    <row r="437" spans="1:10" hidden="1" outlineLevel="2">
      <c r="A437" s="185" t="s">
        <v>16</v>
      </c>
      <c r="B437" s="185" t="s">
        <v>635</v>
      </c>
      <c r="C437" s="185" t="s">
        <v>324</v>
      </c>
      <c r="D437" s="185" t="s">
        <v>2594</v>
      </c>
      <c r="E437" s="186">
        <v>0.27467000000000003</v>
      </c>
      <c r="F437" s="186">
        <v>1.8932000000000001E-5</v>
      </c>
      <c r="G437" s="186">
        <v>2.8468E-3</v>
      </c>
      <c r="H437" s="186">
        <v>8.5559E-3</v>
      </c>
      <c r="I437" s="186">
        <v>2.3281E-5</v>
      </c>
      <c r="J437" s="186">
        <v>6.3043000000000002E-2</v>
      </c>
    </row>
    <row r="438" spans="1:10" hidden="1" outlineLevel="2">
      <c r="A438" s="185" t="s">
        <v>16</v>
      </c>
      <c r="B438" s="185" t="s">
        <v>635</v>
      </c>
      <c r="C438" s="185" t="s">
        <v>325</v>
      </c>
      <c r="D438" s="185" t="s">
        <v>2595</v>
      </c>
      <c r="E438" s="186">
        <v>0.33141999999999999</v>
      </c>
      <c r="F438" s="186">
        <v>2.2671999999999999E-5</v>
      </c>
      <c r="G438" s="186">
        <v>3.4091999999999998E-3</v>
      </c>
      <c r="H438" s="186">
        <v>1.0315E-2</v>
      </c>
      <c r="I438" s="186">
        <v>2.7829000000000001E-5</v>
      </c>
      <c r="J438" s="186">
        <v>7.5094999999999995E-2</v>
      </c>
    </row>
    <row r="439" spans="1:10" hidden="1" outlineLevel="2">
      <c r="A439" s="185" t="s">
        <v>16</v>
      </c>
      <c r="B439" s="185" t="s">
        <v>635</v>
      </c>
      <c r="C439" s="185" t="s">
        <v>326</v>
      </c>
      <c r="D439" s="185" t="s">
        <v>2596</v>
      </c>
      <c r="E439" s="186">
        <v>2.5991999999999999E-3</v>
      </c>
      <c r="F439" s="186">
        <v>1.7139E-7</v>
      </c>
      <c r="G439" s="186">
        <v>2.5772E-5</v>
      </c>
      <c r="H439" s="186">
        <v>8.0844E-5</v>
      </c>
      <c r="I439" s="186">
        <v>2.0832999999999999E-7</v>
      </c>
      <c r="J439" s="186">
        <v>6.6536000000000004E-4</v>
      </c>
    </row>
    <row r="440" spans="1:10" hidden="1" outlineLevel="2">
      <c r="A440" s="185" t="s">
        <v>16</v>
      </c>
      <c r="B440" s="185" t="s">
        <v>635</v>
      </c>
      <c r="C440" s="185" t="s">
        <v>327</v>
      </c>
      <c r="D440" s="185" t="s">
        <v>2597</v>
      </c>
      <c r="E440" s="186">
        <v>19.082999999999998</v>
      </c>
      <c r="F440" s="186">
        <v>8.4049000000000005E-4</v>
      </c>
      <c r="G440" s="186">
        <v>0.11203</v>
      </c>
      <c r="H440" s="186">
        <v>0.63151000000000002</v>
      </c>
      <c r="I440" s="186">
        <v>9.2383999999999999E-4</v>
      </c>
      <c r="J440" s="186">
        <v>4.4492000000000003</v>
      </c>
    </row>
    <row r="441" spans="1:10" hidden="1" outlineLevel="2">
      <c r="A441" s="185" t="s">
        <v>16</v>
      </c>
      <c r="B441" s="185" t="s">
        <v>635</v>
      </c>
      <c r="C441" s="185" t="s">
        <v>328</v>
      </c>
      <c r="D441" s="185" t="s">
        <v>2598</v>
      </c>
      <c r="E441" s="186">
        <v>6.7680000000000004E-2</v>
      </c>
      <c r="F441" s="186">
        <v>4.4630000000000003E-6</v>
      </c>
      <c r="G441" s="186">
        <v>6.7108999999999995E-4</v>
      </c>
      <c r="H441" s="186">
        <v>2.1050999999999999E-3</v>
      </c>
      <c r="I441" s="186">
        <v>5.4246999999999999E-6</v>
      </c>
      <c r="J441" s="186">
        <v>1.5299999999999999E-2</v>
      </c>
    </row>
    <row r="442" spans="1:10" hidden="1" outlineLevel="2">
      <c r="A442" s="185" t="s">
        <v>16</v>
      </c>
      <c r="B442" s="185" t="s">
        <v>635</v>
      </c>
      <c r="C442" s="185" t="s">
        <v>329</v>
      </c>
      <c r="D442" s="185" t="s">
        <v>2599</v>
      </c>
      <c r="E442" s="186">
        <v>4.6114000000000002E-2</v>
      </c>
      <c r="F442" s="186">
        <v>3.0409E-6</v>
      </c>
      <c r="G442" s="186">
        <v>4.5724999999999997E-4</v>
      </c>
      <c r="H442" s="186">
        <v>1.4342999999999999E-3</v>
      </c>
      <c r="I442" s="186">
        <v>3.6961000000000001E-6</v>
      </c>
      <c r="J442" s="186">
        <v>1.1213000000000001E-2</v>
      </c>
    </row>
    <row r="443" spans="1:10" hidden="1" outlineLevel="2">
      <c r="A443" s="185" t="s">
        <v>16</v>
      </c>
      <c r="B443" s="185" t="s">
        <v>635</v>
      </c>
      <c r="C443" s="185" t="s">
        <v>330</v>
      </c>
      <c r="D443" s="185" t="s">
        <v>2600</v>
      </c>
      <c r="E443" s="186">
        <v>3.6319E-3</v>
      </c>
      <c r="F443" s="186">
        <v>2.3948999999999998E-7</v>
      </c>
      <c r="G443" s="186">
        <v>3.6012E-5</v>
      </c>
      <c r="H443" s="186">
        <v>1.1297E-4</v>
      </c>
      <c r="I443" s="186">
        <v>2.9110000000000001E-7</v>
      </c>
      <c r="J443" s="186">
        <v>8.5194999999999997E-4</v>
      </c>
    </row>
    <row r="444" spans="1:10" hidden="1" outlineLevel="2">
      <c r="A444" s="185" t="s">
        <v>16</v>
      </c>
      <c r="B444" s="185" t="s">
        <v>635</v>
      </c>
      <c r="C444" s="185" t="s">
        <v>331</v>
      </c>
      <c r="D444" s="185" t="s">
        <v>2601</v>
      </c>
      <c r="E444" s="186">
        <v>1.0998000000000001</v>
      </c>
      <c r="F444" s="186">
        <v>8.0809000000000005E-5</v>
      </c>
      <c r="G444" s="186">
        <v>1.1703E-2</v>
      </c>
      <c r="H444" s="186">
        <v>3.5004E-2</v>
      </c>
      <c r="I444" s="186">
        <v>9.8695000000000003E-5</v>
      </c>
      <c r="J444" s="186">
        <v>0.36653000000000002</v>
      </c>
    </row>
    <row r="445" spans="1:10" hidden="1" outlineLevel="2">
      <c r="A445" s="185" t="s">
        <v>16</v>
      </c>
      <c r="B445" s="185" t="s">
        <v>635</v>
      </c>
      <c r="C445" s="185" t="s">
        <v>332</v>
      </c>
      <c r="D445" s="185" t="s">
        <v>2602</v>
      </c>
      <c r="E445" s="186">
        <v>11.317</v>
      </c>
      <c r="F445" s="186">
        <v>8.3133000000000002E-4</v>
      </c>
      <c r="G445" s="186">
        <v>0.12443</v>
      </c>
      <c r="H445" s="186">
        <v>0.36526999999999998</v>
      </c>
      <c r="I445" s="186">
        <v>1.0292000000000001E-3</v>
      </c>
      <c r="J445" s="186">
        <v>2.8317000000000001</v>
      </c>
    </row>
    <row r="446" spans="1:10" hidden="1" outlineLevel="2">
      <c r="A446" s="185" t="s">
        <v>16</v>
      </c>
      <c r="B446" s="185" t="s">
        <v>635</v>
      </c>
      <c r="C446" s="185" t="s">
        <v>333</v>
      </c>
      <c r="D446" s="185" t="s">
        <v>2603</v>
      </c>
      <c r="E446" s="186">
        <v>15.244</v>
      </c>
      <c r="F446" s="186">
        <v>1.0956E-3</v>
      </c>
      <c r="G446" s="186">
        <v>0.16364999999999999</v>
      </c>
      <c r="H446" s="186">
        <v>0.47681000000000001</v>
      </c>
      <c r="I446" s="186">
        <v>1.3561999999999999E-3</v>
      </c>
      <c r="J446" s="186">
        <v>5.4554999999999998</v>
      </c>
    </row>
    <row r="447" spans="1:10" hidden="1" outlineLevel="2">
      <c r="A447" s="185" t="s">
        <v>16</v>
      </c>
      <c r="B447" s="185" t="s">
        <v>635</v>
      </c>
      <c r="C447" s="185" t="s">
        <v>334</v>
      </c>
      <c r="D447" s="185" t="s">
        <v>2604</v>
      </c>
      <c r="E447" s="186">
        <v>227.69</v>
      </c>
      <c r="F447" s="186">
        <v>1.0281E-2</v>
      </c>
      <c r="G447" s="186">
        <v>1.3833</v>
      </c>
      <c r="H447" s="186">
        <v>7.5118</v>
      </c>
      <c r="I447" s="186">
        <v>1.1389E-2</v>
      </c>
      <c r="J447" s="186">
        <v>63.100999999999999</v>
      </c>
    </row>
    <row r="448" spans="1:10" hidden="1" outlineLevel="2">
      <c r="A448" s="185" t="s">
        <v>16</v>
      </c>
      <c r="B448" s="185" t="s">
        <v>635</v>
      </c>
      <c r="C448" s="185" t="s">
        <v>335</v>
      </c>
      <c r="D448" s="185" t="s">
        <v>2605</v>
      </c>
      <c r="E448" s="186">
        <v>19.571000000000002</v>
      </c>
      <c r="F448" s="186">
        <v>1.5198E-3</v>
      </c>
      <c r="G448" s="186">
        <v>0.22947000000000001</v>
      </c>
      <c r="H448" s="186">
        <v>0.68789</v>
      </c>
      <c r="I448" s="186">
        <v>1.8833000000000001E-3</v>
      </c>
      <c r="J448" s="186">
        <v>6.8681999999999999</v>
      </c>
    </row>
    <row r="449" spans="1:10" hidden="1" outlineLevel="2">
      <c r="A449" s="185" t="s">
        <v>16</v>
      </c>
      <c r="B449" s="185" t="s">
        <v>635</v>
      </c>
      <c r="C449" s="185" t="s">
        <v>336</v>
      </c>
      <c r="D449" s="185" t="s">
        <v>2606</v>
      </c>
      <c r="E449" s="186">
        <v>124.43</v>
      </c>
      <c r="F449" s="186">
        <v>8.1899999999999994E-3</v>
      </c>
      <c r="G449" s="186">
        <v>1.2143999999999999</v>
      </c>
      <c r="H449" s="186">
        <v>3.9215</v>
      </c>
      <c r="I449" s="186">
        <v>9.9875999999999993E-3</v>
      </c>
      <c r="J449" s="186">
        <v>32.378999999999998</v>
      </c>
    </row>
    <row r="450" spans="1:10" hidden="1" outlineLevel="2">
      <c r="A450" s="185" t="s">
        <v>16</v>
      </c>
      <c r="B450" s="185" t="s">
        <v>635</v>
      </c>
      <c r="C450" s="185" t="s">
        <v>337</v>
      </c>
      <c r="D450" s="185" t="s">
        <v>2607</v>
      </c>
      <c r="E450" s="186">
        <v>13.342000000000001</v>
      </c>
      <c r="F450" s="186">
        <v>9.7882999999999998E-4</v>
      </c>
      <c r="G450" s="186">
        <v>0.14671000000000001</v>
      </c>
      <c r="H450" s="186">
        <v>0.43075999999999998</v>
      </c>
      <c r="I450" s="186">
        <v>1.2122000000000001E-3</v>
      </c>
      <c r="J450" s="186">
        <v>4.4404000000000003</v>
      </c>
    </row>
    <row r="451" spans="1:10" hidden="1" outlineLevel="2">
      <c r="A451" s="185" t="s">
        <v>16</v>
      </c>
      <c r="B451" s="185" t="s">
        <v>635</v>
      </c>
      <c r="C451" s="185" t="s">
        <v>338</v>
      </c>
      <c r="D451" s="185" t="s">
        <v>2608</v>
      </c>
      <c r="E451" s="186">
        <v>138.65</v>
      </c>
      <c r="F451" s="186">
        <v>7.8870999999999993E-3</v>
      </c>
      <c r="G451" s="186">
        <v>1.1257999999999999</v>
      </c>
      <c r="H451" s="186">
        <v>4.4588999999999999</v>
      </c>
      <c r="I451" s="186">
        <v>9.3156000000000003E-3</v>
      </c>
      <c r="J451" s="186">
        <v>32.021000000000001</v>
      </c>
    </row>
    <row r="452" spans="1:10" hidden="1" outlineLevel="2">
      <c r="A452" s="185" t="s">
        <v>16</v>
      </c>
      <c r="B452" s="185" t="s">
        <v>635</v>
      </c>
      <c r="C452" s="185" t="s">
        <v>339</v>
      </c>
      <c r="D452" s="185" t="s">
        <v>2609</v>
      </c>
      <c r="E452" s="186">
        <v>16.303999999999998</v>
      </c>
      <c r="F452" s="186">
        <v>6.5229000000000003E-4</v>
      </c>
      <c r="G452" s="186">
        <v>5.2875999999999999E-2</v>
      </c>
      <c r="H452" s="186">
        <v>0.16450000000000001</v>
      </c>
      <c r="I452" s="186">
        <v>5.7700999999999998E-4</v>
      </c>
      <c r="J452" s="186">
        <v>6.7765000000000004</v>
      </c>
    </row>
    <row r="453" spans="1:10" hidden="1" outlineLevel="2">
      <c r="A453" s="185" t="s">
        <v>16</v>
      </c>
      <c r="B453" s="185" t="s">
        <v>635</v>
      </c>
      <c r="C453" s="185" t="s">
        <v>340</v>
      </c>
      <c r="D453" s="185" t="s">
        <v>2610</v>
      </c>
      <c r="E453" s="186">
        <v>82.176000000000002</v>
      </c>
      <c r="F453" s="186">
        <v>3.2878E-3</v>
      </c>
      <c r="G453" s="186">
        <v>0.26651999999999998</v>
      </c>
      <c r="H453" s="186">
        <v>0.82913000000000003</v>
      </c>
      <c r="I453" s="186">
        <v>2.9083999999999998E-3</v>
      </c>
      <c r="J453" s="186">
        <v>30.802</v>
      </c>
    </row>
    <row r="454" spans="1:10" hidden="1" outlineLevel="2">
      <c r="A454" s="185" t="s">
        <v>16</v>
      </c>
      <c r="B454" s="185" t="s">
        <v>635</v>
      </c>
      <c r="C454" s="185" t="s">
        <v>341</v>
      </c>
      <c r="D454" s="185" t="s">
        <v>2611</v>
      </c>
      <c r="E454" s="186">
        <v>4.9147000000000003E-2</v>
      </c>
      <c r="F454" s="186">
        <v>3.4527999999999998E-6</v>
      </c>
      <c r="G454" s="186">
        <v>5.1918999999999999E-4</v>
      </c>
      <c r="H454" s="186">
        <v>1.5349000000000001E-3</v>
      </c>
      <c r="I454" s="186">
        <v>4.2645999999999998E-6</v>
      </c>
      <c r="J454" s="186">
        <v>1.039E-2</v>
      </c>
    </row>
    <row r="455" spans="1:10" hidden="1" outlineLevel="2">
      <c r="A455" s="185" t="s">
        <v>16</v>
      </c>
      <c r="B455" s="185" t="s">
        <v>635</v>
      </c>
      <c r="C455" s="185" t="s">
        <v>342</v>
      </c>
      <c r="D455" s="185" t="s">
        <v>2612</v>
      </c>
      <c r="E455" s="186">
        <v>0.33374999999999999</v>
      </c>
      <c r="F455" s="186">
        <v>2.6607000000000001E-5</v>
      </c>
      <c r="G455" s="186">
        <v>4.0628000000000001E-3</v>
      </c>
      <c r="H455" s="186">
        <v>1.2413E-2</v>
      </c>
      <c r="I455" s="186">
        <v>3.2996000000000001E-5</v>
      </c>
      <c r="J455" s="186">
        <v>8.4357000000000001E-2</v>
      </c>
    </row>
    <row r="456" spans="1:10" hidden="1" outlineLevel="2">
      <c r="A456" s="185" t="s">
        <v>16</v>
      </c>
      <c r="B456" s="185" t="s">
        <v>635</v>
      </c>
      <c r="C456" s="185" t="s">
        <v>343</v>
      </c>
      <c r="D456" s="185" t="s">
        <v>2613</v>
      </c>
      <c r="E456" s="186">
        <v>1.8297000000000001</v>
      </c>
      <c r="F456" s="186">
        <v>1.2802000000000001E-4</v>
      </c>
      <c r="G456" s="186">
        <v>1.9272000000000001E-2</v>
      </c>
      <c r="H456" s="186">
        <v>5.7752999999999999E-2</v>
      </c>
      <c r="I456" s="186">
        <v>1.5770000000000001E-4</v>
      </c>
      <c r="J456" s="186">
        <v>0.52507999999999999</v>
      </c>
    </row>
    <row r="457" spans="1:10" hidden="1" outlineLevel="2">
      <c r="A457" s="185" t="s">
        <v>16</v>
      </c>
      <c r="B457" s="185" t="s">
        <v>635</v>
      </c>
      <c r="C457" s="185" t="s">
        <v>344</v>
      </c>
      <c r="D457" s="185" t="s">
        <v>2614</v>
      </c>
      <c r="E457" s="186">
        <v>11.962999999999999</v>
      </c>
      <c r="F457" s="186">
        <v>8.6583999999999999E-4</v>
      </c>
      <c r="G457" s="186">
        <v>0.13145000000000001</v>
      </c>
      <c r="H457" s="186">
        <v>0.42708000000000002</v>
      </c>
      <c r="I457" s="186">
        <v>1.0518999999999999E-3</v>
      </c>
      <c r="J457" s="186">
        <v>3.7218</v>
      </c>
    </row>
    <row r="458" spans="1:10" hidden="1" outlineLevel="2">
      <c r="A458" s="185" t="s">
        <v>16</v>
      </c>
      <c r="B458" s="185" t="s">
        <v>635</v>
      </c>
      <c r="C458" s="185" t="s">
        <v>345</v>
      </c>
      <c r="D458" s="185" t="s">
        <v>2615</v>
      </c>
      <c r="E458" s="186">
        <v>5.0600999999999997E-3</v>
      </c>
      <c r="F458" s="186">
        <v>3.3367E-7</v>
      </c>
      <c r="G458" s="186">
        <v>5.0173999999999998E-5</v>
      </c>
      <c r="H458" s="186">
        <v>1.5739000000000001E-4</v>
      </c>
      <c r="I458" s="186">
        <v>4.0558000000000001E-7</v>
      </c>
      <c r="J458" s="186">
        <v>1.3854E-3</v>
      </c>
    </row>
    <row r="459" spans="1:10" hidden="1" outlineLevel="2">
      <c r="A459" s="185" t="s">
        <v>16</v>
      </c>
      <c r="B459" s="185" t="s">
        <v>635</v>
      </c>
      <c r="C459" s="185" t="s">
        <v>346</v>
      </c>
      <c r="D459" s="185" t="s">
        <v>2616</v>
      </c>
      <c r="E459" s="186">
        <v>7.9619999999999996E-2</v>
      </c>
      <c r="F459" s="186">
        <v>5.2503000000000004E-6</v>
      </c>
      <c r="G459" s="186">
        <v>7.8947999999999996E-4</v>
      </c>
      <c r="H459" s="186">
        <v>2.4765E-3</v>
      </c>
      <c r="I459" s="186">
        <v>6.3817000000000002E-6</v>
      </c>
      <c r="J459" s="186">
        <v>2.2962E-2</v>
      </c>
    </row>
    <row r="460" spans="1:10" hidden="1" outlineLevel="2">
      <c r="A460" s="185" t="s">
        <v>16</v>
      </c>
      <c r="B460" s="185" t="s">
        <v>635</v>
      </c>
      <c r="C460" s="185" t="s">
        <v>347</v>
      </c>
      <c r="D460" s="185" t="s">
        <v>2617</v>
      </c>
      <c r="E460" s="186">
        <v>2.9964</v>
      </c>
      <c r="F460" s="186">
        <v>1.2695999999999999E-4</v>
      </c>
      <c r="G460" s="186">
        <v>1.6664999999999999E-2</v>
      </c>
      <c r="H460" s="186">
        <v>9.9612999999999993E-2</v>
      </c>
      <c r="I460" s="186">
        <v>1.3779999999999999E-4</v>
      </c>
      <c r="J460" s="186">
        <v>0.75741000000000003</v>
      </c>
    </row>
    <row r="461" spans="1:10" hidden="1" outlineLevel="2">
      <c r="A461" s="185" t="s">
        <v>16</v>
      </c>
      <c r="B461" s="185" t="s">
        <v>635</v>
      </c>
      <c r="C461" s="185" t="s">
        <v>348</v>
      </c>
      <c r="D461" s="185" t="s">
        <v>2618</v>
      </c>
      <c r="E461" s="186">
        <v>25.725999999999999</v>
      </c>
      <c r="F461" s="186">
        <v>2.1789999999999999E-3</v>
      </c>
      <c r="G461" s="186">
        <v>0.43186000000000002</v>
      </c>
      <c r="H461" s="186">
        <v>4.4728999999999998E-2</v>
      </c>
      <c r="I461" s="186">
        <v>2.9494999999999999E-3</v>
      </c>
      <c r="J461" s="186">
        <v>2.9178999999999999</v>
      </c>
    </row>
    <row r="462" spans="1:10" hidden="1" outlineLevel="2">
      <c r="A462" s="185" t="s">
        <v>16</v>
      </c>
      <c r="B462" s="185" t="s">
        <v>635</v>
      </c>
      <c r="C462" s="185" t="s">
        <v>349</v>
      </c>
      <c r="D462" s="185" t="s">
        <v>2619</v>
      </c>
      <c r="E462" s="186">
        <v>288.14999999999998</v>
      </c>
      <c r="F462" s="186">
        <v>2.2797000000000001E-2</v>
      </c>
      <c r="G462" s="186">
        <v>3.8349000000000002</v>
      </c>
      <c r="H462" s="186">
        <v>0.44188</v>
      </c>
      <c r="I462" s="186">
        <v>3.1036999999999999E-2</v>
      </c>
      <c r="J462" s="186">
        <v>32.688000000000002</v>
      </c>
    </row>
    <row r="463" spans="1:10" hidden="1" outlineLevel="2">
      <c r="A463" s="185" t="s">
        <v>16</v>
      </c>
      <c r="B463" s="185" t="s">
        <v>635</v>
      </c>
      <c r="C463" s="185" t="s">
        <v>350</v>
      </c>
      <c r="D463" s="185" t="s">
        <v>2620</v>
      </c>
      <c r="E463" s="186">
        <v>159.08000000000001</v>
      </c>
      <c r="F463" s="186">
        <v>7.8584999999999992E-3</v>
      </c>
      <c r="G463" s="186">
        <v>1.5699000000000001</v>
      </c>
      <c r="H463" s="186">
        <v>7.1189000000000002E-2</v>
      </c>
      <c r="I463" s="186">
        <v>1.0789999999999999E-2</v>
      </c>
      <c r="J463" s="186">
        <v>4.3082000000000003</v>
      </c>
    </row>
    <row r="464" spans="1:10" hidden="1" outlineLevel="2">
      <c r="A464" s="185" t="s">
        <v>16</v>
      </c>
      <c r="B464" s="185" t="s">
        <v>635</v>
      </c>
      <c r="C464" s="185" t="s">
        <v>351</v>
      </c>
      <c r="D464" s="185" t="s">
        <v>2621</v>
      </c>
      <c r="E464" s="186">
        <v>36.633000000000003</v>
      </c>
      <c r="F464" s="186">
        <v>1.3982000000000001E-3</v>
      </c>
      <c r="G464" s="186">
        <v>0.48337999999999998</v>
      </c>
      <c r="H464" s="186">
        <v>1.0784999999999999E-2</v>
      </c>
      <c r="I464" s="186">
        <v>1.8996E-3</v>
      </c>
      <c r="J464" s="186">
        <v>1.6015999999999999</v>
      </c>
    </row>
    <row r="465" spans="1:10" hidden="1" outlineLevel="2">
      <c r="A465" s="185" t="s">
        <v>16</v>
      </c>
      <c r="B465" s="185" t="s">
        <v>635</v>
      </c>
      <c r="C465" s="185" t="s">
        <v>352</v>
      </c>
      <c r="D465" s="185" t="s">
        <v>2622</v>
      </c>
      <c r="E465" s="186">
        <v>4.0787000000000004</v>
      </c>
      <c r="F465" s="186">
        <v>2.3404E-4</v>
      </c>
      <c r="G465" s="186">
        <v>7.3882000000000003E-2</v>
      </c>
      <c r="H465" s="186">
        <v>2.0252E-3</v>
      </c>
      <c r="I465" s="186">
        <v>3.2134999999999998E-4</v>
      </c>
      <c r="J465" s="186">
        <v>0.12784000000000001</v>
      </c>
    </row>
    <row r="466" spans="1:10" hidden="1" outlineLevel="2">
      <c r="A466" s="185" t="s">
        <v>16</v>
      </c>
      <c r="B466" s="185" t="s">
        <v>635</v>
      </c>
      <c r="C466" s="185" t="s">
        <v>353</v>
      </c>
      <c r="D466" s="185" t="s">
        <v>2623</v>
      </c>
      <c r="E466" s="186">
        <v>3.5504000000000001E-2</v>
      </c>
      <c r="F466" s="186">
        <v>1.7260000000000001E-6</v>
      </c>
      <c r="G466" s="186">
        <v>5.0633999999999998E-4</v>
      </c>
      <c r="H466" s="186">
        <v>1.3025E-5</v>
      </c>
      <c r="I466" s="186">
        <v>2.367E-6</v>
      </c>
      <c r="J466" s="186">
        <v>1.1716000000000001E-3</v>
      </c>
    </row>
    <row r="467" spans="1:10" hidden="1" outlineLevel="2">
      <c r="A467" s="185" t="s">
        <v>16</v>
      </c>
      <c r="B467" s="185" t="s">
        <v>635</v>
      </c>
      <c r="C467" s="185" t="s">
        <v>354</v>
      </c>
      <c r="D467" s="185" t="s">
        <v>2624</v>
      </c>
      <c r="E467" s="186">
        <v>7.4257999999999997</v>
      </c>
      <c r="F467" s="186">
        <v>4.3672999999999997E-4</v>
      </c>
      <c r="G467" s="186">
        <v>0.11615</v>
      </c>
      <c r="H467" s="186">
        <v>8.1641000000000005E-3</v>
      </c>
      <c r="I467" s="186">
        <v>5.8856999999999996E-4</v>
      </c>
      <c r="J467" s="186">
        <v>0.44581999999999999</v>
      </c>
    </row>
    <row r="468" spans="1:10" hidden="1" outlineLevel="2">
      <c r="A468" s="185" t="s">
        <v>16</v>
      </c>
      <c r="B468" s="185" t="s">
        <v>635</v>
      </c>
      <c r="C468" s="185" t="s">
        <v>355</v>
      </c>
      <c r="D468" s="185" t="s">
        <v>2625</v>
      </c>
      <c r="E468" s="186">
        <v>7.1764999999999999</v>
      </c>
      <c r="F468" s="186">
        <v>4.1216000000000001E-4</v>
      </c>
      <c r="G468" s="186">
        <v>0.10773000000000001</v>
      </c>
      <c r="H468" s="186">
        <v>3.4131000000000001E-3</v>
      </c>
      <c r="I468" s="186">
        <v>5.6680999999999995E-4</v>
      </c>
      <c r="J468" s="186">
        <v>0.20386000000000001</v>
      </c>
    </row>
    <row r="469" spans="1:10" hidden="1" outlineLevel="2">
      <c r="A469" s="185" t="s">
        <v>16</v>
      </c>
      <c r="B469" s="185" t="s">
        <v>635</v>
      </c>
      <c r="C469" s="185" t="s">
        <v>356</v>
      </c>
      <c r="D469" s="185" t="s">
        <v>2626</v>
      </c>
      <c r="E469" s="186">
        <v>15.805</v>
      </c>
      <c r="F469" s="186">
        <v>8.2313999999999998E-4</v>
      </c>
      <c r="G469" s="186">
        <v>0.24049999999999999</v>
      </c>
      <c r="H469" s="186">
        <v>9.7666000000000003E-3</v>
      </c>
      <c r="I469" s="186">
        <v>1.1214E-3</v>
      </c>
      <c r="J469" s="186">
        <v>0.66069</v>
      </c>
    </row>
    <row r="470" spans="1:10" hidden="1" outlineLevel="2">
      <c r="A470" s="185" t="s">
        <v>16</v>
      </c>
      <c r="B470" s="185" t="s">
        <v>635</v>
      </c>
      <c r="C470" s="185" t="s">
        <v>357</v>
      </c>
      <c r="D470" s="185" t="s">
        <v>2627</v>
      </c>
      <c r="E470" s="186">
        <v>6.5490000000000004</v>
      </c>
      <c r="F470" s="186">
        <v>3.4604999999999998E-4</v>
      </c>
      <c r="G470" s="186">
        <v>9.1035000000000005E-2</v>
      </c>
      <c r="H470" s="186">
        <v>4.2382000000000001E-3</v>
      </c>
      <c r="I470" s="186">
        <v>4.7151000000000002E-4</v>
      </c>
      <c r="J470" s="186">
        <v>0.25329000000000002</v>
      </c>
    </row>
    <row r="471" spans="1:10" hidden="1" outlineLevel="2">
      <c r="A471" s="185" t="s">
        <v>16</v>
      </c>
      <c r="B471" s="185" t="s">
        <v>635</v>
      </c>
      <c r="C471" s="185" t="s">
        <v>358</v>
      </c>
      <c r="D471" s="185" t="s">
        <v>2628</v>
      </c>
      <c r="E471" s="186">
        <v>0.32540000000000002</v>
      </c>
      <c r="F471" s="186">
        <v>1.7957000000000001E-5</v>
      </c>
      <c r="G471" s="186">
        <v>4.6232000000000001E-3</v>
      </c>
      <c r="H471" s="186">
        <v>2.9592000000000003E-4</v>
      </c>
      <c r="I471" s="186">
        <v>2.4292000000000001E-5</v>
      </c>
      <c r="J471" s="186">
        <v>1.5044E-2</v>
      </c>
    </row>
    <row r="472" spans="1:10" hidden="1" outlineLevel="2">
      <c r="A472" s="185" t="s">
        <v>16</v>
      </c>
      <c r="B472" s="185" t="s">
        <v>635</v>
      </c>
      <c r="C472" s="185" t="s">
        <v>359</v>
      </c>
      <c r="D472" s="185" t="s">
        <v>2629</v>
      </c>
      <c r="E472" s="186">
        <v>12.159000000000001</v>
      </c>
      <c r="F472" s="186">
        <v>7.2751999999999995E-4</v>
      </c>
      <c r="G472" s="186">
        <v>0.23144999999999999</v>
      </c>
      <c r="H472" s="186">
        <v>8.6020000000000003E-3</v>
      </c>
      <c r="I472" s="186">
        <v>9.9365999999999994E-4</v>
      </c>
      <c r="J472" s="186">
        <v>0.47689999999999999</v>
      </c>
    </row>
    <row r="473" spans="1:10" hidden="1" outlineLevel="2">
      <c r="A473" s="185" t="s">
        <v>16</v>
      </c>
      <c r="B473" s="185" t="s">
        <v>635</v>
      </c>
      <c r="C473" s="185" t="s">
        <v>360</v>
      </c>
      <c r="D473" s="185" t="s">
        <v>2630</v>
      </c>
      <c r="E473" s="186">
        <v>3.7244999999999999</v>
      </c>
      <c r="F473" s="186">
        <v>2.5085999999999999E-4</v>
      </c>
      <c r="G473" s="186">
        <v>9.8650000000000002E-2</v>
      </c>
      <c r="H473" s="186">
        <v>4.7727000000000004E-3</v>
      </c>
      <c r="I473" s="186">
        <v>3.3806E-4</v>
      </c>
      <c r="J473" s="186">
        <v>0.27201999999999998</v>
      </c>
    </row>
    <row r="474" spans="1:10" hidden="1" outlineLevel="2">
      <c r="A474" s="185" t="s">
        <v>16</v>
      </c>
      <c r="B474" s="185" t="s">
        <v>635</v>
      </c>
      <c r="C474" s="185" t="s">
        <v>361</v>
      </c>
      <c r="D474" s="185" t="s">
        <v>2631</v>
      </c>
      <c r="E474" s="186">
        <v>28.13</v>
      </c>
      <c r="F474" s="186">
        <v>1.5065E-3</v>
      </c>
      <c r="G474" s="186">
        <v>0.32621</v>
      </c>
      <c r="H474" s="186">
        <v>1.3187000000000001E-2</v>
      </c>
      <c r="I474" s="186">
        <v>2.0712999999999999E-3</v>
      </c>
      <c r="J474" s="186">
        <v>0.73297999999999996</v>
      </c>
    </row>
    <row r="475" spans="1:10" hidden="1" outlineLevel="2">
      <c r="A475" s="185" t="s">
        <v>16</v>
      </c>
      <c r="B475" s="185" t="s">
        <v>635</v>
      </c>
      <c r="C475" s="185" t="s">
        <v>362</v>
      </c>
      <c r="D475" s="185" t="s">
        <v>2632</v>
      </c>
      <c r="E475" s="186">
        <v>15.615</v>
      </c>
      <c r="F475" s="186">
        <v>7.3413999999999999E-4</v>
      </c>
      <c r="G475" s="186">
        <v>0.22170999999999999</v>
      </c>
      <c r="H475" s="186">
        <v>8.6808000000000007E-3</v>
      </c>
      <c r="I475" s="186">
        <v>9.9479999999999989E-4</v>
      </c>
      <c r="J475" s="186">
        <v>0.79373000000000005</v>
      </c>
    </row>
    <row r="476" spans="1:10" hidden="1" outlineLevel="2">
      <c r="A476" s="185" t="s">
        <v>16</v>
      </c>
      <c r="B476" s="185" t="s">
        <v>635</v>
      </c>
      <c r="C476" s="185" t="s">
        <v>363</v>
      </c>
      <c r="D476" s="185" t="s">
        <v>2633</v>
      </c>
      <c r="E476" s="186">
        <v>0.61089000000000004</v>
      </c>
      <c r="F476" s="186">
        <v>5.8925999999999998E-5</v>
      </c>
      <c r="G476" s="186">
        <v>4.2684E-2</v>
      </c>
      <c r="H476" s="186">
        <v>3.7884000000000003E-4</v>
      </c>
      <c r="I476" s="186">
        <v>8.1452000000000006E-5</v>
      </c>
      <c r="J476" s="186">
        <v>2.7137999999999999E-2</v>
      </c>
    </row>
    <row r="477" spans="1:10" hidden="1" outlineLevel="2">
      <c r="A477" s="185" t="s">
        <v>16</v>
      </c>
      <c r="B477" s="185" t="s">
        <v>635</v>
      </c>
      <c r="C477" s="185" t="s">
        <v>364</v>
      </c>
      <c r="D477" s="185" t="s">
        <v>2634</v>
      </c>
      <c r="E477" s="186">
        <v>1.8061</v>
      </c>
      <c r="F477" s="186">
        <v>9.7894999999999997E-5</v>
      </c>
      <c r="G477" s="186">
        <v>2.9635999999999999E-2</v>
      </c>
      <c r="H477" s="186">
        <v>1.1003E-3</v>
      </c>
      <c r="I477" s="186">
        <v>1.3364E-4</v>
      </c>
      <c r="J477" s="186">
        <v>6.6151000000000001E-2</v>
      </c>
    </row>
    <row r="478" spans="1:10" hidden="1" outlineLevel="2">
      <c r="A478" s="185" t="s">
        <v>16</v>
      </c>
      <c r="B478" s="185" t="s">
        <v>635</v>
      </c>
      <c r="C478" s="185" t="s">
        <v>365</v>
      </c>
      <c r="D478" s="185" t="s">
        <v>2635</v>
      </c>
      <c r="E478" s="186">
        <v>0.66722000000000004</v>
      </c>
      <c r="F478" s="186">
        <v>9.0154000000000005E-5</v>
      </c>
      <c r="G478" s="186">
        <v>5.7118000000000002E-2</v>
      </c>
      <c r="H478" s="186">
        <v>5.8100000000000003E-4</v>
      </c>
      <c r="I478" s="186">
        <v>1.2511999999999999E-4</v>
      </c>
      <c r="J478" s="186">
        <v>3.1303999999999998E-2</v>
      </c>
    </row>
    <row r="479" spans="1:10" hidden="1" outlineLevel="2">
      <c r="A479" s="185" t="s">
        <v>16</v>
      </c>
      <c r="B479" s="185" t="s">
        <v>635</v>
      </c>
      <c r="C479" s="185" t="s">
        <v>366</v>
      </c>
      <c r="D479" s="185" t="s">
        <v>2636</v>
      </c>
      <c r="E479" s="186">
        <v>1.0774999999999999</v>
      </c>
      <c r="F479" s="186">
        <v>2.1185999999999999E-4</v>
      </c>
      <c r="G479" s="186">
        <v>9.4257999999999995E-2</v>
      </c>
      <c r="H479" s="186">
        <v>1.4250000000000001E-3</v>
      </c>
      <c r="I479" s="186">
        <v>2.9517999999999998E-4</v>
      </c>
      <c r="J479" s="186">
        <v>4.8897000000000003E-2</v>
      </c>
    </row>
    <row r="480" spans="1:10" hidden="1" outlineLevel="2">
      <c r="A480" s="185" t="s">
        <v>16</v>
      </c>
      <c r="B480" s="185" t="s">
        <v>635</v>
      </c>
      <c r="C480" s="185" t="s">
        <v>367</v>
      </c>
      <c r="D480" s="185" t="s">
        <v>2637</v>
      </c>
      <c r="E480" s="186">
        <v>9.7029999999999994</v>
      </c>
      <c r="F480" s="186">
        <v>4.9543000000000005E-4</v>
      </c>
      <c r="G480" s="186">
        <v>0.12842000000000001</v>
      </c>
      <c r="H480" s="186">
        <v>4.0102999999999996E-3</v>
      </c>
      <c r="I480" s="186">
        <v>6.8002000000000004E-4</v>
      </c>
      <c r="J480" s="186">
        <v>0.26212000000000002</v>
      </c>
    </row>
    <row r="481" spans="1:10" hidden="1" outlineLevel="2">
      <c r="A481" s="185" t="s">
        <v>16</v>
      </c>
      <c r="B481" s="185" t="s">
        <v>635</v>
      </c>
      <c r="C481" s="185" t="s">
        <v>368</v>
      </c>
      <c r="D481" s="185" t="s">
        <v>2638</v>
      </c>
      <c r="E481" s="186">
        <v>4.7434000000000003</v>
      </c>
      <c r="F481" s="186">
        <v>3.4425999999999999E-4</v>
      </c>
      <c r="G481" s="186">
        <v>0.18054000000000001</v>
      </c>
      <c r="H481" s="186">
        <v>2.3777999999999998E-3</v>
      </c>
      <c r="I481" s="186">
        <v>4.7479E-4</v>
      </c>
      <c r="J481" s="186">
        <v>0.16968</v>
      </c>
    </row>
    <row r="482" spans="1:10" hidden="1" outlineLevel="2">
      <c r="A482" s="185" t="s">
        <v>16</v>
      </c>
      <c r="B482" s="185" t="s">
        <v>635</v>
      </c>
      <c r="C482" s="185" t="s">
        <v>369</v>
      </c>
      <c r="D482" s="185" t="s">
        <v>2639</v>
      </c>
      <c r="E482" s="186">
        <v>2.5350999999999999</v>
      </c>
      <c r="F482" s="186">
        <v>1.1404E-4</v>
      </c>
      <c r="G482" s="186">
        <v>3.7321E-2</v>
      </c>
      <c r="H482" s="186">
        <v>1.0518000000000001E-3</v>
      </c>
      <c r="I482" s="186">
        <v>1.5542999999999999E-4</v>
      </c>
      <c r="J482" s="186">
        <v>0.11459</v>
      </c>
    </row>
    <row r="483" spans="1:10" hidden="1" outlineLevel="2">
      <c r="A483" s="185" t="s">
        <v>16</v>
      </c>
      <c r="B483" s="185" t="s">
        <v>635</v>
      </c>
      <c r="C483" s="185" t="s">
        <v>370</v>
      </c>
      <c r="D483" s="185" t="s">
        <v>2640</v>
      </c>
      <c r="E483" s="186">
        <v>0.74372000000000005</v>
      </c>
      <c r="F483" s="186">
        <v>8.1100000000000006E-5</v>
      </c>
      <c r="G483" s="186">
        <v>6.7269999999999996E-2</v>
      </c>
      <c r="H483" s="186">
        <v>4.9704999999999997E-4</v>
      </c>
      <c r="I483" s="186">
        <v>1.1217000000000001E-4</v>
      </c>
      <c r="J483" s="186">
        <v>3.6923999999999998E-2</v>
      </c>
    </row>
    <row r="484" spans="1:10" hidden="1" outlineLevel="2">
      <c r="A484" s="185" t="s">
        <v>16</v>
      </c>
      <c r="B484" s="185" t="s">
        <v>635</v>
      </c>
      <c r="C484" s="185" t="s">
        <v>371</v>
      </c>
      <c r="D484" s="185" t="s">
        <v>2641</v>
      </c>
      <c r="E484" s="186">
        <v>4.5960000000000001</v>
      </c>
      <c r="F484" s="186">
        <v>3.2302999999999998E-4</v>
      </c>
      <c r="G484" s="186">
        <v>0.27089999999999997</v>
      </c>
      <c r="H484" s="186">
        <v>2.1327E-3</v>
      </c>
      <c r="I484" s="186">
        <v>4.4419000000000001E-4</v>
      </c>
      <c r="J484" s="186">
        <v>0.19539000000000001</v>
      </c>
    </row>
    <row r="485" spans="1:10" hidden="1" outlineLevel="2">
      <c r="A485" s="185" t="s">
        <v>16</v>
      </c>
      <c r="B485" s="185" t="s">
        <v>635</v>
      </c>
      <c r="C485" s="185" t="s">
        <v>372</v>
      </c>
      <c r="D485" s="185" t="s">
        <v>2642</v>
      </c>
      <c r="E485" s="186">
        <v>6.7092999999999998</v>
      </c>
      <c r="F485" s="186">
        <v>9.968100000000001E-4</v>
      </c>
      <c r="G485" s="186">
        <v>0.59143999999999997</v>
      </c>
      <c r="H485" s="186">
        <v>6.6822000000000001E-3</v>
      </c>
      <c r="I485" s="186">
        <v>1.3849000000000001E-3</v>
      </c>
      <c r="J485" s="186">
        <v>0.30235000000000001</v>
      </c>
    </row>
    <row r="486" spans="1:10" hidden="1" outlineLevel="2">
      <c r="A486" s="185" t="s">
        <v>16</v>
      </c>
      <c r="B486" s="185" t="s">
        <v>635</v>
      </c>
      <c r="C486" s="185" t="s">
        <v>373</v>
      </c>
      <c r="D486" s="185" t="s">
        <v>2643</v>
      </c>
      <c r="E486" s="186">
        <v>2.6495000000000002</v>
      </c>
      <c r="F486" s="186">
        <v>2.4609000000000002E-4</v>
      </c>
      <c r="G486" s="186">
        <v>8.0530000000000004E-2</v>
      </c>
      <c r="H486" s="186">
        <v>2.2155E-3</v>
      </c>
      <c r="I486" s="186">
        <v>3.3993000000000001E-4</v>
      </c>
      <c r="J486" s="186">
        <v>0.10034999999999999</v>
      </c>
    </row>
    <row r="487" spans="1:10" hidden="1" outlineLevel="2">
      <c r="A487" s="185" t="s">
        <v>16</v>
      </c>
      <c r="B487" s="185" t="s">
        <v>635</v>
      </c>
      <c r="C487" s="185" t="s">
        <v>374</v>
      </c>
      <c r="D487" s="185" t="s">
        <v>2644</v>
      </c>
      <c r="E487" s="186">
        <v>7.4823000000000004</v>
      </c>
      <c r="F487" s="186">
        <v>4.5870999999999998E-4</v>
      </c>
      <c r="G487" s="186">
        <v>0.12972</v>
      </c>
      <c r="H487" s="186">
        <v>9.3018000000000007E-3</v>
      </c>
      <c r="I487" s="186">
        <v>6.1698999999999999E-4</v>
      </c>
      <c r="J487" s="186">
        <v>0.46278000000000002</v>
      </c>
    </row>
    <row r="488" spans="1:10" hidden="1" outlineLevel="2">
      <c r="A488" s="185" t="s">
        <v>16</v>
      </c>
      <c r="B488" s="185" t="s">
        <v>635</v>
      </c>
      <c r="C488" s="185" t="s">
        <v>375</v>
      </c>
      <c r="D488" s="185" t="s">
        <v>2645</v>
      </c>
      <c r="E488" s="186">
        <v>0.33239999999999997</v>
      </c>
      <c r="F488" s="186">
        <v>2.2623E-5</v>
      </c>
      <c r="G488" s="186">
        <v>1.7236000000000001E-2</v>
      </c>
      <c r="H488" s="186">
        <v>1.5327E-4</v>
      </c>
      <c r="I488" s="186">
        <v>3.1106000000000003E-5</v>
      </c>
      <c r="J488" s="186">
        <v>1.3299999999999999E-2</v>
      </c>
    </row>
    <row r="489" spans="1:10" hidden="1" outlineLevel="2">
      <c r="A489" s="185" t="s">
        <v>16</v>
      </c>
      <c r="B489" s="185" t="s">
        <v>635</v>
      </c>
      <c r="C489" s="185" t="s">
        <v>376</v>
      </c>
      <c r="D489" s="185" t="s">
        <v>2646</v>
      </c>
      <c r="E489" s="186">
        <v>0.42081000000000002</v>
      </c>
      <c r="F489" s="186">
        <v>2.0604000000000001E-5</v>
      </c>
      <c r="G489" s="186">
        <v>5.8697000000000003E-3</v>
      </c>
      <c r="H489" s="186">
        <v>1.6378000000000001E-4</v>
      </c>
      <c r="I489" s="186">
        <v>2.8238999999999998E-5</v>
      </c>
      <c r="J489" s="186">
        <v>1.3483E-2</v>
      </c>
    </row>
    <row r="490" spans="1:10" hidden="1" outlineLevel="2">
      <c r="A490" s="185" t="s">
        <v>16</v>
      </c>
      <c r="B490" s="185" t="s">
        <v>635</v>
      </c>
      <c r="C490" s="185" t="s">
        <v>377</v>
      </c>
      <c r="D490" s="185" t="s">
        <v>2647</v>
      </c>
      <c r="E490" s="186">
        <v>0.21933</v>
      </c>
      <c r="F490" s="186">
        <v>9.7837000000000005E-5</v>
      </c>
      <c r="G490" s="186">
        <v>2.0676E-2</v>
      </c>
      <c r="H490" s="186">
        <v>6.9846999999999997E-4</v>
      </c>
      <c r="I490" s="186">
        <v>1.3694E-4</v>
      </c>
      <c r="J490" s="186">
        <v>9.7826000000000007E-3</v>
      </c>
    </row>
    <row r="491" spans="1:10" hidden="1" outlineLevel="2">
      <c r="A491" s="185" t="s">
        <v>16</v>
      </c>
      <c r="B491" s="185" t="s">
        <v>635</v>
      </c>
      <c r="C491" s="185" t="s">
        <v>378</v>
      </c>
      <c r="D491" s="185" t="s">
        <v>2648</v>
      </c>
      <c r="E491" s="186">
        <v>270.19</v>
      </c>
      <c r="F491" s="186">
        <v>1.2716E-2</v>
      </c>
      <c r="G491" s="186">
        <v>3.2734999999999999</v>
      </c>
      <c r="H491" s="186">
        <v>0.25946999999999998</v>
      </c>
      <c r="I491" s="186">
        <v>1.6622999999999999E-2</v>
      </c>
      <c r="J491" s="186">
        <v>31.256</v>
      </c>
    </row>
    <row r="492" spans="1:10" hidden="1" outlineLevel="2">
      <c r="A492" s="185" t="s">
        <v>16</v>
      </c>
      <c r="B492" s="185" t="s">
        <v>635</v>
      </c>
      <c r="C492" s="185" t="s">
        <v>379</v>
      </c>
      <c r="D492" s="185" t="s">
        <v>2649</v>
      </c>
      <c r="E492" s="186">
        <v>314.38</v>
      </c>
      <c r="F492" s="186">
        <v>2.1269E-2</v>
      </c>
      <c r="G492" s="186">
        <v>5.0202999999999998</v>
      </c>
      <c r="H492" s="186">
        <v>0.54957</v>
      </c>
      <c r="I492" s="186">
        <v>2.8358999999999999E-2</v>
      </c>
      <c r="J492" s="186">
        <v>32.954000000000001</v>
      </c>
    </row>
    <row r="493" spans="1:10" hidden="1" outlineLevel="2">
      <c r="A493" s="185" t="s">
        <v>16</v>
      </c>
      <c r="B493" s="185" t="s">
        <v>635</v>
      </c>
      <c r="C493" s="185" t="s">
        <v>380</v>
      </c>
      <c r="D493" s="185" t="s">
        <v>2650</v>
      </c>
      <c r="E493" s="186">
        <v>22.670999999999999</v>
      </c>
      <c r="F493" s="186">
        <v>1.0698000000000001E-3</v>
      </c>
      <c r="G493" s="186">
        <v>0.27517999999999998</v>
      </c>
      <c r="H493" s="186">
        <v>2.2069999999999999E-2</v>
      </c>
      <c r="I493" s="186">
        <v>1.3960000000000001E-3</v>
      </c>
      <c r="J493" s="186">
        <v>2.6520999999999999</v>
      </c>
    </row>
    <row r="494" spans="1:10" hidden="1" outlineLevel="2">
      <c r="A494" s="185" t="s">
        <v>16</v>
      </c>
      <c r="B494" s="185" t="s">
        <v>635</v>
      </c>
      <c r="C494" s="185" t="s">
        <v>381</v>
      </c>
      <c r="D494" s="185" t="s">
        <v>2651</v>
      </c>
      <c r="E494" s="186">
        <v>206.07</v>
      </c>
      <c r="F494" s="186">
        <v>1.1025999999999999E-2</v>
      </c>
      <c r="G494" s="186">
        <v>2.7136999999999998</v>
      </c>
      <c r="H494" s="186">
        <v>0.2432</v>
      </c>
      <c r="I494" s="186">
        <v>1.455E-2</v>
      </c>
      <c r="J494" s="186">
        <v>19.782</v>
      </c>
    </row>
    <row r="495" spans="1:10" hidden="1" outlineLevel="2">
      <c r="A495" s="185" t="s">
        <v>16</v>
      </c>
      <c r="B495" s="185" t="s">
        <v>635</v>
      </c>
      <c r="C495" s="185" t="s">
        <v>382</v>
      </c>
      <c r="D495" s="185" t="s">
        <v>2652</v>
      </c>
      <c r="E495" s="186">
        <v>1.2976000000000001</v>
      </c>
      <c r="F495" s="186">
        <v>6.9989999999999999E-5</v>
      </c>
      <c r="G495" s="186">
        <v>1.7187999999999998E-2</v>
      </c>
      <c r="H495" s="186">
        <v>1.5593E-3</v>
      </c>
      <c r="I495" s="186">
        <v>9.2325999999999997E-5</v>
      </c>
      <c r="J495" s="186">
        <v>0.1641</v>
      </c>
    </row>
    <row r="496" spans="1:10" hidden="1" outlineLevel="2">
      <c r="A496" s="185" t="s">
        <v>16</v>
      </c>
      <c r="B496" s="185" t="s">
        <v>635</v>
      </c>
      <c r="C496" s="185" t="s">
        <v>383</v>
      </c>
      <c r="D496" s="185" t="s">
        <v>2653</v>
      </c>
      <c r="E496" s="186">
        <v>8.5777999999999999</v>
      </c>
      <c r="F496" s="186">
        <v>4.9319999999999995E-4</v>
      </c>
      <c r="G496" s="186">
        <v>0.1206</v>
      </c>
      <c r="H496" s="186">
        <v>8.8263000000000005E-3</v>
      </c>
      <c r="I496" s="186">
        <v>6.6558000000000003E-4</v>
      </c>
      <c r="J496" s="186">
        <v>0.67364999999999997</v>
      </c>
    </row>
    <row r="497" spans="1:10" hidden="1" outlineLevel="2">
      <c r="A497" s="185" t="s">
        <v>16</v>
      </c>
      <c r="B497" s="185" t="s">
        <v>635</v>
      </c>
      <c r="C497" s="185" t="s">
        <v>384</v>
      </c>
      <c r="D497" s="185" t="s">
        <v>2654</v>
      </c>
      <c r="E497" s="186">
        <v>2.4742000000000002</v>
      </c>
      <c r="F497" s="186">
        <v>1.3362000000000001E-4</v>
      </c>
      <c r="G497" s="186">
        <v>3.2805000000000001E-2</v>
      </c>
      <c r="H497" s="186">
        <v>2.9857E-3</v>
      </c>
      <c r="I497" s="186">
        <v>1.7619000000000001E-4</v>
      </c>
      <c r="J497" s="186">
        <v>0.28882999999999998</v>
      </c>
    </row>
    <row r="498" spans="1:10" hidden="1" outlineLevel="2">
      <c r="A498" s="185" t="s">
        <v>16</v>
      </c>
      <c r="B498" s="185" t="s">
        <v>635</v>
      </c>
      <c r="C498" s="185" t="s">
        <v>385</v>
      </c>
      <c r="D498" s="185" t="s">
        <v>2655</v>
      </c>
      <c r="E498" s="186">
        <v>363.99</v>
      </c>
      <c r="F498" s="186">
        <v>2.0451E-2</v>
      </c>
      <c r="G498" s="186">
        <v>6.4950000000000001</v>
      </c>
      <c r="H498" s="186">
        <v>0.16889999999999999</v>
      </c>
      <c r="I498" s="186">
        <v>2.8084000000000001E-2</v>
      </c>
      <c r="J498" s="186">
        <v>14.366</v>
      </c>
    </row>
    <row r="499" spans="1:10" hidden="1" outlineLevel="2">
      <c r="A499" s="185" t="s">
        <v>16</v>
      </c>
      <c r="B499" s="185" t="s">
        <v>635</v>
      </c>
      <c r="C499" s="185" t="s">
        <v>386</v>
      </c>
      <c r="D499" s="185" t="s">
        <v>2656</v>
      </c>
      <c r="E499" s="186">
        <v>43.384</v>
      </c>
      <c r="F499" s="186">
        <v>1.4059000000000001E-3</v>
      </c>
      <c r="G499" s="186">
        <v>0.37203000000000003</v>
      </c>
      <c r="H499" s="186">
        <v>8.3429999999999997E-3</v>
      </c>
      <c r="I499" s="186">
        <v>1.8946E-3</v>
      </c>
      <c r="J499" s="186">
        <v>2.9243000000000001</v>
      </c>
    </row>
    <row r="500" spans="1:10" hidden="1" outlineLevel="2">
      <c r="A500" s="185" t="s">
        <v>16</v>
      </c>
      <c r="B500" s="185" t="s">
        <v>635</v>
      </c>
      <c r="C500" s="185" t="s">
        <v>387</v>
      </c>
      <c r="D500" s="185" t="s">
        <v>2657</v>
      </c>
      <c r="E500" s="186">
        <v>218.66</v>
      </c>
      <c r="F500" s="186">
        <v>7.0862E-3</v>
      </c>
      <c r="G500" s="186">
        <v>1.8752</v>
      </c>
      <c r="H500" s="186">
        <v>4.2049999999999997E-2</v>
      </c>
      <c r="I500" s="186">
        <v>9.5495000000000007E-3</v>
      </c>
      <c r="J500" s="186">
        <v>8.4402000000000008</v>
      </c>
    </row>
    <row r="501" spans="1:10" hidden="1" outlineLevel="2">
      <c r="A501" s="185" t="s">
        <v>16</v>
      </c>
      <c r="B501" s="185" t="s">
        <v>635</v>
      </c>
      <c r="C501" s="185" t="s">
        <v>388</v>
      </c>
      <c r="D501" s="185" t="s">
        <v>2658</v>
      </c>
      <c r="E501" s="186">
        <v>52.537999999999997</v>
      </c>
      <c r="F501" s="186">
        <v>2.4854999999999999E-3</v>
      </c>
      <c r="G501" s="186">
        <v>0.70598000000000005</v>
      </c>
      <c r="H501" s="186">
        <v>1.8530999999999999E-2</v>
      </c>
      <c r="I501" s="186">
        <v>3.4079000000000002E-3</v>
      </c>
      <c r="J501" s="186">
        <v>2.9091</v>
      </c>
    </row>
    <row r="502" spans="1:10" hidden="1" outlineLevel="2">
      <c r="A502" s="185" t="s">
        <v>16</v>
      </c>
      <c r="B502" s="185" t="s">
        <v>635</v>
      </c>
      <c r="C502" s="185" t="s">
        <v>389</v>
      </c>
      <c r="D502" s="185" t="s">
        <v>2659</v>
      </c>
      <c r="E502" s="186">
        <v>48.351999999999997</v>
      </c>
      <c r="F502" s="186">
        <v>2.3498999999999998E-3</v>
      </c>
      <c r="G502" s="186">
        <v>0.61550000000000005</v>
      </c>
      <c r="H502" s="186">
        <v>1.8291999999999999E-2</v>
      </c>
      <c r="I502" s="186">
        <v>3.2230000000000002E-3</v>
      </c>
      <c r="J502" s="186">
        <v>1.43</v>
      </c>
    </row>
    <row r="503" spans="1:10" hidden="1" outlineLevel="2">
      <c r="A503" s="185" t="s">
        <v>16</v>
      </c>
      <c r="B503" s="185" t="s">
        <v>635</v>
      </c>
      <c r="C503" s="185" t="s">
        <v>390</v>
      </c>
      <c r="D503" s="185" t="s">
        <v>2660</v>
      </c>
      <c r="E503" s="186">
        <v>62.555999999999997</v>
      </c>
      <c r="F503" s="186">
        <v>2.7201E-3</v>
      </c>
      <c r="G503" s="186">
        <v>0.82967000000000002</v>
      </c>
      <c r="H503" s="186">
        <v>2.0468E-2</v>
      </c>
      <c r="I503" s="186">
        <v>3.7209999999999999E-3</v>
      </c>
      <c r="J503" s="186">
        <v>2.1711</v>
      </c>
    </row>
    <row r="504" spans="1:10" hidden="1" outlineLevel="2">
      <c r="A504" s="185" t="s">
        <v>16</v>
      </c>
      <c r="B504" s="185" t="s">
        <v>635</v>
      </c>
      <c r="C504" s="185" t="s">
        <v>391</v>
      </c>
      <c r="D504" s="185" t="s">
        <v>2661</v>
      </c>
      <c r="E504" s="186">
        <v>25.45</v>
      </c>
      <c r="F504" s="186">
        <v>1.2735999999999999E-3</v>
      </c>
      <c r="G504" s="186">
        <v>0.32024999999999998</v>
      </c>
      <c r="H504" s="186">
        <v>2.7014E-2</v>
      </c>
      <c r="I504" s="186">
        <v>1.6735999999999999E-3</v>
      </c>
      <c r="J504" s="186">
        <v>2.3877000000000002</v>
      </c>
    </row>
    <row r="505" spans="1:10" hidden="1" outlineLevel="2">
      <c r="A505" s="185" t="s">
        <v>16</v>
      </c>
      <c r="B505" s="185" t="s">
        <v>635</v>
      </c>
      <c r="C505" s="185" t="s">
        <v>392</v>
      </c>
      <c r="D505" s="185" t="s">
        <v>2662</v>
      </c>
      <c r="E505" s="186">
        <v>702.83</v>
      </c>
      <c r="F505" s="186">
        <v>3.3328999999999998E-2</v>
      </c>
      <c r="G505" s="186">
        <v>9.4749999999999996</v>
      </c>
      <c r="H505" s="186">
        <v>0.24843999999999999</v>
      </c>
      <c r="I505" s="186">
        <v>4.5698999999999997E-2</v>
      </c>
      <c r="J505" s="186">
        <v>30.908000000000001</v>
      </c>
    </row>
    <row r="506" spans="1:10" hidden="1" outlineLevel="2">
      <c r="A506" s="185" t="s">
        <v>16</v>
      </c>
      <c r="B506" s="185" t="s">
        <v>635</v>
      </c>
      <c r="C506" s="185" t="s">
        <v>393</v>
      </c>
      <c r="D506" s="185" t="s">
        <v>2663</v>
      </c>
      <c r="E506" s="186">
        <v>657.37</v>
      </c>
      <c r="F506" s="186">
        <v>3.1937E-2</v>
      </c>
      <c r="G506" s="186">
        <v>8.3651</v>
      </c>
      <c r="H506" s="186">
        <v>0.24776000000000001</v>
      </c>
      <c r="I506" s="186">
        <v>4.3803000000000002E-2</v>
      </c>
      <c r="J506" s="186">
        <v>18.286999999999999</v>
      </c>
    </row>
    <row r="507" spans="1:10" hidden="1" outlineLevel="2">
      <c r="A507" s="185" t="s">
        <v>16</v>
      </c>
      <c r="B507" s="185" t="s">
        <v>635</v>
      </c>
      <c r="C507" s="185" t="s">
        <v>394</v>
      </c>
      <c r="D507" s="185" t="s">
        <v>2664</v>
      </c>
      <c r="E507" s="186">
        <v>73.128</v>
      </c>
      <c r="F507" s="186">
        <v>5.3490999999999999E-3</v>
      </c>
      <c r="G507" s="186">
        <v>1.5185999999999999</v>
      </c>
      <c r="H507" s="186">
        <v>4.1182999999999997E-2</v>
      </c>
      <c r="I507" s="186">
        <v>7.3888000000000001E-3</v>
      </c>
      <c r="J507" s="186">
        <v>2.0756999999999999</v>
      </c>
    </row>
    <row r="508" spans="1:10" hidden="1" outlineLevel="2">
      <c r="A508" s="185" t="s">
        <v>16</v>
      </c>
      <c r="B508" s="185" t="s">
        <v>635</v>
      </c>
      <c r="C508" s="185" t="s">
        <v>395</v>
      </c>
      <c r="D508" s="185" t="s">
        <v>2665</v>
      </c>
      <c r="E508" s="186">
        <v>1860.2</v>
      </c>
      <c r="F508" s="186">
        <v>0.10289</v>
      </c>
      <c r="G508" s="186">
        <v>25.164000000000001</v>
      </c>
      <c r="H508" s="186">
        <v>1.1204000000000001</v>
      </c>
      <c r="I508" s="186">
        <v>0.14063999999999999</v>
      </c>
      <c r="J508" s="186">
        <v>63.58</v>
      </c>
    </row>
    <row r="509" spans="1:10" hidden="1" outlineLevel="2">
      <c r="A509" s="185" t="s">
        <v>16</v>
      </c>
      <c r="B509" s="185" t="s">
        <v>635</v>
      </c>
      <c r="C509" s="185" t="s">
        <v>396</v>
      </c>
      <c r="D509" s="185" t="s">
        <v>2666</v>
      </c>
      <c r="E509" s="186">
        <v>27.439</v>
      </c>
      <c r="F509" s="186">
        <v>1.2080000000000001E-3</v>
      </c>
      <c r="G509" s="186">
        <v>0.34071000000000001</v>
      </c>
      <c r="H509" s="186">
        <v>1.7528999999999999E-2</v>
      </c>
      <c r="I509" s="186">
        <v>1.6129E-3</v>
      </c>
      <c r="J509" s="186">
        <v>1.835</v>
      </c>
    </row>
    <row r="510" spans="1:10" hidden="1" outlineLevel="2">
      <c r="A510" s="185" t="s">
        <v>16</v>
      </c>
      <c r="B510" s="185" t="s">
        <v>635</v>
      </c>
      <c r="C510" s="185" t="s">
        <v>397</v>
      </c>
      <c r="D510" s="185" t="s">
        <v>2667</v>
      </c>
      <c r="E510" s="186">
        <v>73.491</v>
      </c>
      <c r="F510" s="186">
        <v>3.2431000000000001E-3</v>
      </c>
      <c r="G510" s="186">
        <v>0.92251000000000005</v>
      </c>
      <c r="H510" s="186">
        <v>4.6945000000000001E-2</v>
      </c>
      <c r="I510" s="186">
        <v>4.3306999999999998E-3</v>
      </c>
      <c r="J510" s="186">
        <v>4.8650000000000002</v>
      </c>
    </row>
    <row r="511" spans="1:10" hidden="1" outlineLevel="2">
      <c r="A511" s="185" t="s">
        <v>16</v>
      </c>
      <c r="B511" s="185" t="s">
        <v>635</v>
      </c>
      <c r="C511" s="185" t="s">
        <v>398</v>
      </c>
      <c r="D511" s="185" t="s">
        <v>2668</v>
      </c>
      <c r="E511" s="186">
        <v>1.2059</v>
      </c>
      <c r="F511" s="186">
        <v>5.8488E-5</v>
      </c>
      <c r="G511" s="186">
        <v>1.4982000000000001E-2</v>
      </c>
      <c r="H511" s="186">
        <v>4.6823999999999998E-4</v>
      </c>
      <c r="I511" s="186">
        <v>8.0185000000000006E-5</v>
      </c>
      <c r="J511" s="186">
        <v>3.3064000000000003E-2</v>
      </c>
    </row>
    <row r="512" spans="1:10" hidden="1" outlineLevel="2">
      <c r="A512" s="185" t="s">
        <v>16</v>
      </c>
      <c r="B512" s="185" t="s">
        <v>635</v>
      </c>
      <c r="C512" s="185" t="s">
        <v>399</v>
      </c>
      <c r="D512" s="185" t="s">
        <v>2669</v>
      </c>
      <c r="E512" s="186">
        <v>1.9273</v>
      </c>
      <c r="F512" s="186">
        <v>2.3012E-4</v>
      </c>
      <c r="G512" s="186">
        <v>9.1055999999999998E-2</v>
      </c>
      <c r="H512" s="186">
        <v>1.6000000000000001E-3</v>
      </c>
      <c r="I512" s="186">
        <v>3.1952E-4</v>
      </c>
      <c r="J512" s="186">
        <v>6.7194000000000004E-2</v>
      </c>
    </row>
    <row r="513" spans="1:10" hidden="1" outlineLevel="2">
      <c r="A513" s="185" t="s">
        <v>16</v>
      </c>
      <c r="B513" s="185" t="s">
        <v>635</v>
      </c>
      <c r="C513" s="185" t="s">
        <v>400</v>
      </c>
      <c r="D513" s="185" t="s">
        <v>2670</v>
      </c>
      <c r="E513" s="186">
        <v>1.4485E-2</v>
      </c>
      <c r="F513" s="186">
        <v>1.4584000000000001E-6</v>
      </c>
      <c r="G513" s="186">
        <v>1.2784000000000001E-3</v>
      </c>
      <c r="H513" s="186">
        <v>8.6379999999999993E-6</v>
      </c>
      <c r="I513" s="186">
        <v>2.0142999999999999E-6</v>
      </c>
      <c r="J513" s="186">
        <v>8.4037000000000001E-4</v>
      </c>
    </row>
    <row r="514" spans="1:10" hidden="1" outlineLevel="2">
      <c r="A514" s="185" t="s">
        <v>16</v>
      </c>
      <c r="B514" s="185" t="s">
        <v>635</v>
      </c>
      <c r="C514" s="185" t="s">
        <v>401</v>
      </c>
      <c r="D514" s="185" t="s">
        <v>2671</v>
      </c>
      <c r="E514" s="186">
        <v>1.5643</v>
      </c>
      <c r="F514" s="186">
        <v>1.5742999999999999E-4</v>
      </c>
      <c r="G514" s="186">
        <v>0.13805000000000001</v>
      </c>
      <c r="H514" s="186">
        <v>9.3245000000000003E-4</v>
      </c>
      <c r="I514" s="186">
        <v>2.1743000000000001E-4</v>
      </c>
      <c r="J514" s="186">
        <v>0.10443</v>
      </c>
    </row>
    <row r="515" spans="1:10" hidden="1" outlineLevel="2">
      <c r="A515" s="185" t="s">
        <v>16</v>
      </c>
      <c r="B515" s="185" t="s">
        <v>635</v>
      </c>
      <c r="C515" s="185" t="s">
        <v>402</v>
      </c>
      <c r="D515" s="185" t="s">
        <v>2672</v>
      </c>
      <c r="E515" s="186">
        <v>1.0515000000000001</v>
      </c>
      <c r="F515" s="186">
        <v>4.8812E-5</v>
      </c>
      <c r="G515" s="186">
        <v>1.4026E-2</v>
      </c>
      <c r="H515" s="186">
        <v>3.7262999999999999E-4</v>
      </c>
      <c r="I515" s="186">
        <v>6.6876000000000001E-5</v>
      </c>
      <c r="J515" s="186">
        <v>3.2703999999999997E-2</v>
      </c>
    </row>
    <row r="516" spans="1:10" hidden="1" outlineLevel="2">
      <c r="A516" s="185" t="s">
        <v>16</v>
      </c>
      <c r="B516" s="185" t="s">
        <v>635</v>
      </c>
      <c r="C516" s="185" t="s">
        <v>403</v>
      </c>
      <c r="D516" s="185" t="s">
        <v>2673</v>
      </c>
      <c r="E516" s="186">
        <v>9.9145000000000003</v>
      </c>
      <c r="F516" s="186">
        <v>5.3618999999999997E-4</v>
      </c>
      <c r="G516" s="186">
        <v>0.23952999999999999</v>
      </c>
      <c r="H516" s="186">
        <v>5.8953E-3</v>
      </c>
      <c r="I516" s="186">
        <v>7.2924000000000003E-4</v>
      </c>
      <c r="J516" s="186">
        <v>0.50136000000000003</v>
      </c>
    </row>
    <row r="517" spans="1:10" hidden="1" outlineLevel="2">
      <c r="A517" s="185" t="s">
        <v>16</v>
      </c>
      <c r="B517" s="185" t="s">
        <v>635</v>
      </c>
      <c r="C517" s="185" t="s">
        <v>404</v>
      </c>
      <c r="D517" s="185" t="s">
        <v>2674</v>
      </c>
      <c r="E517" s="186">
        <v>32.970999999999997</v>
      </c>
      <c r="F517" s="186">
        <v>1.1682000000000001E-3</v>
      </c>
      <c r="G517" s="186">
        <v>0.31931999999999999</v>
      </c>
      <c r="H517" s="186">
        <v>7.5487999999999996E-3</v>
      </c>
      <c r="I517" s="186">
        <v>1.5854E-3</v>
      </c>
      <c r="J517" s="186">
        <v>1.2868999999999999</v>
      </c>
    </row>
    <row r="518" spans="1:10" hidden="1" outlineLevel="2">
      <c r="A518" s="185" t="s">
        <v>16</v>
      </c>
      <c r="B518" s="185" t="s">
        <v>635</v>
      </c>
      <c r="C518" s="185" t="s">
        <v>405</v>
      </c>
      <c r="D518" s="185" t="s">
        <v>2675</v>
      </c>
      <c r="E518" s="186">
        <v>2.4824000000000002</v>
      </c>
      <c r="F518" s="186">
        <v>2.4981999999999999E-4</v>
      </c>
      <c r="G518" s="186">
        <v>0.21906999999999999</v>
      </c>
      <c r="H518" s="186">
        <v>1.4797E-3</v>
      </c>
      <c r="I518" s="186">
        <v>3.4504000000000002E-4</v>
      </c>
      <c r="J518" s="186">
        <v>0.14856</v>
      </c>
    </row>
    <row r="519" spans="1:10" hidden="1" outlineLevel="2">
      <c r="A519" s="185" t="s">
        <v>16</v>
      </c>
      <c r="B519" s="185" t="s">
        <v>635</v>
      </c>
      <c r="C519" s="185" t="s">
        <v>406</v>
      </c>
      <c r="D519" s="185" t="s">
        <v>2676</v>
      </c>
      <c r="E519" s="186">
        <v>4.7027999999999999</v>
      </c>
      <c r="F519" s="186">
        <v>3.6121999999999999E-4</v>
      </c>
      <c r="G519" s="186">
        <v>0.26282</v>
      </c>
      <c r="H519" s="186">
        <v>2.3468E-3</v>
      </c>
      <c r="I519" s="186">
        <v>4.9766999999999997E-4</v>
      </c>
      <c r="J519" s="186">
        <v>0.20996000000000001</v>
      </c>
    </row>
    <row r="520" spans="1:10" hidden="1" outlineLevel="2">
      <c r="A520" s="185" t="s">
        <v>16</v>
      </c>
      <c r="B520" s="185" t="s">
        <v>635</v>
      </c>
      <c r="C520" s="185" t="s">
        <v>407</v>
      </c>
      <c r="D520" s="185" t="s">
        <v>2677</v>
      </c>
      <c r="E520" s="186">
        <v>1.6859999999999999</v>
      </c>
      <c r="F520" s="186">
        <v>3.9337999999999998E-4</v>
      </c>
      <c r="G520" s="186">
        <v>0.12027</v>
      </c>
      <c r="H520" s="186">
        <v>3.0127999999999999E-3</v>
      </c>
      <c r="I520" s="186">
        <v>5.4829E-4</v>
      </c>
      <c r="J520" s="186">
        <v>8.2585000000000006E-2</v>
      </c>
    </row>
    <row r="521" spans="1:10" hidden="1" outlineLevel="2">
      <c r="A521" s="185" t="s">
        <v>16</v>
      </c>
      <c r="B521" s="185" t="s">
        <v>635</v>
      </c>
      <c r="C521" s="185" t="s">
        <v>408</v>
      </c>
      <c r="D521" s="185" t="s">
        <v>2678</v>
      </c>
      <c r="E521" s="186">
        <v>495.33</v>
      </c>
      <c r="F521" s="186">
        <v>2.3889000000000001E-2</v>
      </c>
      <c r="G521" s="186">
        <v>7.2530000000000001</v>
      </c>
      <c r="H521" s="186">
        <v>0.22209000000000001</v>
      </c>
      <c r="I521" s="186">
        <v>3.2642999999999998E-2</v>
      </c>
      <c r="J521" s="186">
        <v>21.289000000000001</v>
      </c>
    </row>
    <row r="522" spans="1:10" hidden="1" outlineLevel="2">
      <c r="A522" s="185" t="s">
        <v>16</v>
      </c>
      <c r="B522" s="185" t="s">
        <v>635</v>
      </c>
      <c r="C522" s="185" t="s">
        <v>409</v>
      </c>
      <c r="D522" s="185" t="s">
        <v>2679</v>
      </c>
      <c r="E522" s="186">
        <v>97.287000000000006</v>
      </c>
      <c r="F522" s="186">
        <v>5.9458999999999996E-3</v>
      </c>
      <c r="G522" s="186">
        <v>1.8823000000000001</v>
      </c>
      <c r="H522" s="186">
        <v>9.1775999999999996E-2</v>
      </c>
      <c r="I522" s="186">
        <v>8.0677000000000006E-3</v>
      </c>
      <c r="J522" s="186">
        <v>5.9416000000000002</v>
      </c>
    </row>
    <row r="523" spans="1:10" hidden="1" outlineLevel="2">
      <c r="A523" s="185" t="s">
        <v>16</v>
      </c>
      <c r="B523" s="185" t="s">
        <v>635</v>
      </c>
      <c r="C523" s="185" t="s">
        <v>410</v>
      </c>
      <c r="D523" s="185" t="s">
        <v>2680</v>
      </c>
      <c r="E523" s="186">
        <v>46.976999999999997</v>
      </c>
      <c r="F523" s="186">
        <v>3.1670999999999999E-3</v>
      </c>
      <c r="G523" s="186">
        <v>1.0710999999999999</v>
      </c>
      <c r="H523" s="186">
        <v>4.0826000000000001E-2</v>
      </c>
      <c r="I523" s="186">
        <v>4.3246999999999999E-3</v>
      </c>
      <c r="J523" s="186">
        <v>2.4398</v>
      </c>
    </row>
    <row r="524" spans="1:10" hidden="1" outlineLevel="2">
      <c r="A524" s="185" t="s">
        <v>16</v>
      </c>
      <c r="B524" s="185" t="s">
        <v>635</v>
      </c>
      <c r="C524" s="185" t="s">
        <v>411</v>
      </c>
      <c r="D524" s="185" t="s">
        <v>2681</v>
      </c>
      <c r="E524" s="186">
        <v>123.62</v>
      </c>
      <c r="F524" s="186">
        <v>6.7803999999999998E-3</v>
      </c>
      <c r="G524" s="186">
        <v>2.0699999999999998</v>
      </c>
      <c r="H524" s="186">
        <v>5.6804E-2</v>
      </c>
      <c r="I524" s="186">
        <v>9.3094000000000007E-3</v>
      </c>
      <c r="J524" s="186">
        <v>4.1223000000000001</v>
      </c>
    </row>
    <row r="525" spans="1:10" hidden="1" outlineLevel="2">
      <c r="A525" s="185" t="s">
        <v>16</v>
      </c>
      <c r="B525" s="185" t="s">
        <v>635</v>
      </c>
      <c r="C525" s="185" t="s">
        <v>412</v>
      </c>
      <c r="D525" s="185" t="s">
        <v>2682</v>
      </c>
      <c r="E525" s="186">
        <v>193.86</v>
      </c>
      <c r="F525" s="186">
        <v>1.0649E-2</v>
      </c>
      <c r="G525" s="186">
        <v>2.9775999999999998</v>
      </c>
      <c r="H525" s="186">
        <v>0.15633</v>
      </c>
      <c r="I525" s="186">
        <v>1.4446000000000001E-2</v>
      </c>
      <c r="J525" s="186">
        <v>10.746</v>
      </c>
    </row>
    <row r="526" spans="1:10" hidden="1" outlineLevel="2">
      <c r="A526" s="185" t="s">
        <v>16</v>
      </c>
      <c r="B526" s="185" t="s">
        <v>635</v>
      </c>
      <c r="C526" s="185" t="s">
        <v>413</v>
      </c>
      <c r="D526" s="185" t="s">
        <v>2683</v>
      </c>
      <c r="E526" s="186">
        <v>9.5420999999999996</v>
      </c>
      <c r="F526" s="186">
        <v>5.0045000000000005E-4</v>
      </c>
      <c r="G526" s="186">
        <v>0.13519</v>
      </c>
      <c r="H526" s="186">
        <v>5.6062999999999998E-3</v>
      </c>
      <c r="I526" s="186">
        <v>6.8305999999999998E-4</v>
      </c>
      <c r="J526" s="186">
        <v>0.37292999999999998</v>
      </c>
    </row>
    <row r="527" spans="1:10" hidden="1" outlineLevel="2">
      <c r="A527" s="185" t="s">
        <v>16</v>
      </c>
      <c r="B527" s="185" t="s">
        <v>635</v>
      </c>
      <c r="C527" s="185" t="s">
        <v>414</v>
      </c>
      <c r="D527" s="185" t="s">
        <v>2684</v>
      </c>
      <c r="E527" s="186">
        <v>5.3869999999999996</v>
      </c>
      <c r="F527" s="186">
        <v>2.3245000000000001E-4</v>
      </c>
      <c r="G527" s="186">
        <v>7.6198000000000002E-2</v>
      </c>
      <c r="H527" s="186">
        <v>1.7390999999999999E-3</v>
      </c>
      <c r="I527" s="186">
        <v>3.1788999999999998E-4</v>
      </c>
      <c r="J527" s="186">
        <v>0.20338000000000001</v>
      </c>
    </row>
    <row r="528" spans="1:10" hidden="1" outlineLevel="2">
      <c r="A528" s="185" t="s">
        <v>16</v>
      </c>
      <c r="B528" s="185" t="s">
        <v>635</v>
      </c>
      <c r="C528" s="185" t="s">
        <v>415</v>
      </c>
      <c r="D528" s="185" t="s">
        <v>2685</v>
      </c>
      <c r="E528" s="186">
        <v>4.4700999999999998E-2</v>
      </c>
      <c r="F528" s="186">
        <v>2.6734000000000001E-6</v>
      </c>
      <c r="G528" s="186">
        <v>6.9366000000000002E-4</v>
      </c>
      <c r="H528" s="186">
        <v>5.8425999999999999E-5</v>
      </c>
      <c r="I528" s="186">
        <v>3.5843000000000001E-6</v>
      </c>
      <c r="J528" s="186">
        <v>2.7924E-3</v>
      </c>
    </row>
    <row r="529" spans="1:10" hidden="1" outlineLevel="2">
      <c r="A529" s="185" t="s">
        <v>16</v>
      </c>
      <c r="B529" s="185" t="s">
        <v>635</v>
      </c>
      <c r="C529" s="185" t="s">
        <v>416</v>
      </c>
      <c r="D529" s="185" t="s">
        <v>2686</v>
      </c>
      <c r="E529" s="186">
        <v>8.8690999999999996E-3</v>
      </c>
      <c r="F529" s="186">
        <v>1.0610000000000001E-6</v>
      </c>
      <c r="G529" s="186">
        <v>3.7195000000000001E-4</v>
      </c>
      <c r="H529" s="186">
        <v>1.1049E-5</v>
      </c>
      <c r="I529" s="186">
        <v>1.4648999999999999E-6</v>
      </c>
      <c r="J529" s="186">
        <v>4.3900999999999999E-4</v>
      </c>
    </row>
    <row r="530" spans="1:10" hidden="1" outlineLevel="2">
      <c r="A530" s="185" t="s">
        <v>16</v>
      </c>
      <c r="B530" s="185" t="s">
        <v>635</v>
      </c>
      <c r="C530" s="185" t="s">
        <v>526</v>
      </c>
      <c r="D530" s="185" t="s">
        <v>2687</v>
      </c>
      <c r="E530" s="186">
        <v>5.3699000000000003</v>
      </c>
      <c r="F530" s="186">
        <v>2.6653000000000001E-4</v>
      </c>
      <c r="G530" s="186">
        <v>5.3518999999999997E-2</v>
      </c>
      <c r="H530" s="186">
        <v>2.5969999999999999E-3</v>
      </c>
      <c r="I530" s="186">
        <v>3.6581E-4</v>
      </c>
      <c r="J530" s="186">
        <v>0.12898000000000001</v>
      </c>
    </row>
    <row r="531" spans="1:10" hidden="1" outlineLevel="2">
      <c r="A531" s="185" t="s">
        <v>16</v>
      </c>
      <c r="B531" s="185" t="s">
        <v>635</v>
      </c>
      <c r="C531" s="185" t="s">
        <v>417</v>
      </c>
      <c r="D531" s="185" t="s">
        <v>2688</v>
      </c>
      <c r="E531" s="186">
        <v>0.44673000000000002</v>
      </c>
      <c r="F531" s="186">
        <v>0</v>
      </c>
      <c r="G531" s="186">
        <v>9.8156999999999994E-2</v>
      </c>
      <c r="H531" s="186">
        <v>6.4258999999999996E-4</v>
      </c>
      <c r="I531" s="186">
        <v>1.3961E-4</v>
      </c>
      <c r="J531" s="186">
        <v>2.7018E-2</v>
      </c>
    </row>
    <row r="532" spans="1:10" hidden="1" outlineLevel="2">
      <c r="A532" s="185" t="s">
        <v>16</v>
      </c>
      <c r="B532" s="185" t="s">
        <v>635</v>
      </c>
      <c r="C532" s="185" t="s">
        <v>418</v>
      </c>
      <c r="D532" s="185" t="s">
        <v>2689</v>
      </c>
      <c r="E532" s="186">
        <v>0.14671999999999999</v>
      </c>
      <c r="F532" s="186">
        <v>0</v>
      </c>
      <c r="G532" s="186">
        <v>2.479E-2</v>
      </c>
      <c r="H532" s="186">
        <v>3.2949999999999999E-4</v>
      </c>
      <c r="I532" s="186">
        <v>6.4875000000000005E-5</v>
      </c>
      <c r="J532" s="186">
        <v>6.8313000000000002E-3</v>
      </c>
    </row>
    <row r="533" spans="1:10" hidden="1" outlineLevel="2">
      <c r="A533" s="185" t="s">
        <v>16</v>
      </c>
      <c r="B533" s="185" t="s">
        <v>635</v>
      </c>
      <c r="C533" s="185" t="s">
        <v>419</v>
      </c>
      <c r="D533" s="185" t="s">
        <v>2690</v>
      </c>
      <c r="E533" s="186">
        <v>0.17537</v>
      </c>
      <c r="F533" s="186">
        <v>0</v>
      </c>
      <c r="G533" s="186">
        <v>2.3847E-2</v>
      </c>
      <c r="H533" s="186">
        <v>5.6809999999999999E-4</v>
      </c>
      <c r="I533" s="186">
        <v>1.0683000000000001E-4</v>
      </c>
      <c r="J533" s="186">
        <v>6.2452000000000002E-3</v>
      </c>
    </row>
    <row r="534" spans="1:10" hidden="1" outlineLevel="2">
      <c r="A534" s="185" t="s">
        <v>16</v>
      </c>
      <c r="B534" s="185" t="s">
        <v>635</v>
      </c>
      <c r="C534" s="185" t="s">
        <v>420</v>
      </c>
      <c r="D534" s="185" t="s">
        <v>2691</v>
      </c>
      <c r="E534" s="186">
        <v>5.1742999999999997E-2</v>
      </c>
      <c r="F534" s="186">
        <v>0</v>
      </c>
      <c r="G534" s="186">
        <v>1.0283E-2</v>
      </c>
      <c r="H534" s="186">
        <v>8.6516999999999999E-5</v>
      </c>
      <c r="I534" s="186">
        <v>1.8056000000000001E-5</v>
      </c>
      <c r="J534" s="186">
        <v>2.8524000000000002E-3</v>
      </c>
    </row>
    <row r="535" spans="1:10" hidden="1" outlineLevel="2">
      <c r="A535" s="185" t="s">
        <v>16</v>
      </c>
      <c r="B535" s="185" t="s">
        <v>635</v>
      </c>
      <c r="C535" s="185" t="s">
        <v>421</v>
      </c>
      <c r="D535" s="185" t="s">
        <v>2692</v>
      </c>
      <c r="E535" s="186">
        <v>2.3852999999999999E-2</v>
      </c>
      <c r="F535" s="186">
        <v>0</v>
      </c>
      <c r="G535" s="186">
        <v>3.7866000000000002E-3</v>
      </c>
      <c r="H535" s="186">
        <v>5.7671999999999999E-5</v>
      </c>
      <c r="I535" s="186">
        <v>1.1195999999999999E-5</v>
      </c>
      <c r="J535" s="186">
        <v>1.0361999999999999E-3</v>
      </c>
    </row>
    <row r="536" spans="1:10" hidden="1" outlineLevel="2">
      <c r="A536" s="185" t="s">
        <v>16</v>
      </c>
      <c r="B536" s="185" t="s">
        <v>635</v>
      </c>
      <c r="C536" s="185" t="s">
        <v>422</v>
      </c>
      <c r="D536" s="185" t="s">
        <v>2693</v>
      </c>
      <c r="E536" s="186">
        <v>0.46983000000000003</v>
      </c>
      <c r="F536" s="186">
        <v>0</v>
      </c>
      <c r="G536" s="186">
        <v>8.0351000000000006E-2</v>
      </c>
      <c r="H536" s="186">
        <v>1.0127000000000001E-3</v>
      </c>
      <c r="I536" s="186">
        <v>2.0033E-4</v>
      </c>
      <c r="J536" s="186">
        <v>2.2249999999999999E-2</v>
      </c>
    </row>
    <row r="537" spans="1:10" hidden="1" outlineLevel="2">
      <c r="A537" s="185" t="s">
        <v>16</v>
      </c>
      <c r="B537" s="185" t="s">
        <v>635</v>
      </c>
      <c r="C537" s="185" t="s">
        <v>423</v>
      </c>
      <c r="D537" s="185" t="s">
        <v>2694</v>
      </c>
      <c r="E537" s="186">
        <v>0.22148000000000001</v>
      </c>
      <c r="F537" s="186">
        <v>0</v>
      </c>
      <c r="G537" s="186">
        <v>4.8194000000000001E-2</v>
      </c>
      <c r="H537" s="186">
        <v>3.2949999999999999E-4</v>
      </c>
      <c r="I537" s="186">
        <v>7.1414000000000004E-5</v>
      </c>
      <c r="J537" s="186">
        <v>1.321E-2</v>
      </c>
    </row>
    <row r="538" spans="1:10" hidden="1" outlineLevel="2">
      <c r="A538" s="185" t="s">
        <v>16</v>
      </c>
      <c r="B538" s="185" t="s">
        <v>635</v>
      </c>
      <c r="C538" s="185" t="s">
        <v>424</v>
      </c>
      <c r="D538" s="185" t="s">
        <v>2695</v>
      </c>
      <c r="E538" s="186">
        <v>0.20361000000000001</v>
      </c>
      <c r="F538" s="186">
        <v>0</v>
      </c>
      <c r="G538" s="186">
        <v>2.7383000000000001E-2</v>
      </c>
      <c r="H538" s="186">
        <v>9.7907000000000007E-4</v>
      </c>
      <c r="I538" s="186">
        <v>1.8000000000000001E-4</v>
      </c>
      <c r="J538" s="186">
        <v>6.4330999999999998E-3</v>
      </c>
    </row>
    <row r="539" spans="1:10" hidden="1" outlineLevel="2">
      <c r="A539" s="185" t="s">
        <v>16</v>
      </c>
      <c r="B539" s="185" t="s">
        <v>635</v>
      </c>
      <c r="C539" s="185" t="s">
        <v>425</v>
      </c>
      <c r="D539" s="185" t="s">
        <v>2696</v>
      </c>
      <c r="E539" s="186">
        <v>0.21124000000000001</v>
      </c>
      <c r="F539" s="186">
        <v>0</v>
      </c>
      <c r="G539" s="186">
        <v>4.1840000000000002E-2</v>
      </c>
      <c r="H539" s="186">
        <v>3.5404000000000002E-4</v>
      </c>
      <c r="I539" s="186">
        <v>7.3795999999999996E-5</v>
      </c>
      <c r="J539" s="186">
        <v>1.1620999999999999E-2</v>
      </c>
    </row>
    <row r="540" spans="1:10" hidden="1" outlineLevel="2">
      <c r="A540" s="185" t="s">
        <v>16</v>
      </c>
      <c r="B540" s="185" t="s">
        <v>635</v>
      </c>
      <c r="C540" s="185" t="s">
        <v>426</v>
      </c>
      <c r="D540" s="185" t="s">
        <v>2697</v>
      </c>
      <c r="E540" s="186">
        <v>3.3612999999999997E-2</v>
      </c>
      <c r="F540" s="186">
        <v>0</v>
      </c>
      <c r="G540" s="186">
        <v>6.5659000000000004E-3</v>
      </c>
      <c r="H540" s="186">
        <v>5.7321000000000002E-5</v>
      </c>
      <c r="I540" s="186">
        <v>1.1891E-5</v>
      </c>
      <c r="J540" s="186">
        <v>1.8257E-3</v>
      </c>
    </row>
    <row r="541" spans="1:10" hidden="1" outlineLevel="2">
      <c r="A541" s="185" t="s">
        <v>16</v>
      </c>
      <c r="B541" s="185" t="s">
        <v>635</v>
      </c>
      <c r="C541" s="185" t="s">
        <v>427</v>
      </c>
      <c r="D541" s="185" t="s">
        <v>2698</v>
      </c>
      <c r="E541" s="186">
        <v>0.32994000000000001</v>
      </c>
      <c r="F541" s="186">
        <v>0</v>
      </c>
      <c r="G541" s="186">
        <v>5.8520999999999997E-2</v>
      </c>
      <c r="H541" s="186">
        <v>6.4302999999999995E-4</v>
      </c>
      <c r="I541" s="186">
        <v>1.2919E-4</v>
      </c>
      <c r="J541" s="186">
        <v>1.6319E-2</v>
      </c>
    </row>
    <row r="542" spans="1:10" hidden="1" outlineLevel="2">
      <c r="A542" s="185" t="s">
        <v>16</v>
      </c>
      <c r="B542" s="185" t="s">
        <v>635</v>
      </c>
      <c r="C542" s="185" t="s">
        <v>428</v>
      </c>
      <c r="D542" s="185" t="s">
        <v>2699</v>
      </c>
      <c r="E542" s="186">
        <v>0.67078000000000004</v>
      </c>
      <c r="F542" s="186">
        <v>0</v>
      </c>
      <c r="G542" s="186">
        <v>9.7392999999999993E-2</v>
      </c>
      <c r="H542" s="186">
        <v>1.6126999999999999E-3</v>
      </c>
      <c r="I542" s="186">
        <v>3.1030000000000001E-4</v>
      </c>
      <c r="J542" s="186">
        <v>2.6929999999999999E-2</v>
      </c>
    </row>
    <row r="543" spans="1:10" hidden="1" outlineLevel="2">
      <c r="A543" s="185" t="s">
        <v>16</v>
      </c>
      <c r="B543" s="185" t="s">
        <v>635</v>
      </c>
      <c r="C543" s="185" t="s">
        <v>429</v>
      </c>
      <c r="D543" s="185" t="s">
        <v>2700</v>
      </c>
      <c r="E543" s="186">
        <v>5.8567000000000001E-2</v>
      </c>
      <c r="F543" s="186">
        <v>0</v>
      </c>
      <c r="G543" s="186">
        <v>7.5218000000000004E-3</v>
      </c>
      <c r="H543" s="186">
        <v>1.7003999999999999E-4</v>
      </c>
      <c r="I543" s="186">
        <v>3.1996000000000003E-5</v>
      </c>
      <c r="J543" s="186">
        <v>2.0187999999999998E-3</v>
      </c>
    </row>
    <row r="544" spans="1:10" hidden="1" outlineLevel="2">
      <c r="A544" s="185" t="s">
        <v>16</v>
      </c>
      <c r="B544" s="185" t="s">
        <v>635</v>
      </c>
      <c r="C544" s="185" t="s">
        <v>430</v>
      </c>
      <c r="D544" s="185" t="s">
        <v>2701</v>
      </c>
      <c r="E544" s="186">
        <v>0.73250000000000004</v>
      </c>
      <c r="F544" s="186">
        <v>0</v>
      </c>
      <c r="G544" s="186">
        <v>0.13900999999999999</v>
      </c>
      <c r="H544" s="186">
        <v>1.3156000000000001E-3</v>
      </c>
      <c r="I544" s="186">
        <v>2.6977000000000001E-4</v>
      </c>
      <c r="J544" s="186">
        <v>3.8511999999999998E-2</v>
      </c>
    </row>
    <row r="545" spans="1:10" hidden="1" outlineLevel="2">
      <c r="A545" s="185" t="s">
        <v>16</v>
      </c>
      <c r="B545" s="185" t="s">
        <v>635</v>
      </c>
      <c r="C545" s="185" t="s">
        <v>431</v>
      </c>
      <c r="D545" s="185" t="s">
        <v>2702</v>
      </c>
      <c r="E545" s="186">
        <v>0.32662000000000002</v>
      </c>
      <c r="F545" s="186">
        <v>0</v>
      </c>
      <c r="G545" s="186">
        <v>6.6279000000000005E-2</v>
      </c>
      <c r="H545" s="186">
        <v>5.3089999999999995E-4</v>
      </c>
      <c r="I545" s="186">
        <v>1.1171E-4</v>
      </c>
      <c r="J545" s="186">
        <v>1.8356999999999998E-2</v>
      </c>
    </row>
    <row r="546" spans="1:10" hidden="1" outlineLevel="2">
      <c r="A546" s="185" t="s">
        <v>16</v>
      </c>
      <c r="B546" s="185" t="s">
        <v>635</v>
      </c>
      <c r="C546" s="185" t="s">
        <v>432</v>
      </c>
      <c r="D546" s="185" t="s">
        <v>2703</v>
      </c>
      <c r="E546" s="186">
        <v>2.3250000000000002</v>
      </c>
      <c r="F546" s="186">
        <v>0</v>
      </c>
      <c r="G546" s="186">
        <v>0.46122999999999997</v>
      </c>
      <c r="H546" s="186">
        <v>3.9687999999999998E-3</v>
      </c>
      <c r="I546" s="186">
        <v>8.2737000000000002E-4</v>
      </c>
      <c r="J546" s="186">
        <v>0.12739</v>
      </c>
    </row>
    <row r="547" spans="1:10" hidden="1" outlineLevel="2">
      <c r="A547" s="185" t="s">
        <v>16</v>
      </c>
      <c r="B547" s="185" t="s">
        <v>635</v>
      </c>
      <c r="C547" s="185" t="s">
        <v>433</v>
      </c>
      <c r="D547" s="185" t="s">
        <v>2704</v>
      </c>
      <c r="E547" s="186">
        <v>156.56</v>
      </c>
      <c r="F547" s="186">
        <v>0</v>
      </c>
      <c r="G547" s="186">
        <v>22.751000000000001</v>
      </c>
      <c r="H547" s="186">
        <v>0.37767000000000001</v>
      </c>
      <c r="I547" s="186">
        <v>7.2799000000000003E-2</v>
      </c>
      <c r="J547" s="186">
        <v>6.2808999999999999</v>
      </c>
    </row>
    <row r="548" spans="1:10" hidden="1" outlineLevel="2">
      <c r="A548" s="185" t="s">
        <v>16</v>
      </c>
      <c r="B548" s="185" t="s">
        <v>635</v>
      </c>
      <c r="C548" s="185" t="s">
        <v>434</v>
      </c>
      <c r="D548" s="185" t="s">
        <v>2705</v>
      </c>
      <c r="E548" s="186">
        <v>0.77190999999999999</v>
      </c>
      <c r="F548" s="186">
        <v>0</v>
      </c>
      <c r="G548" s="186">
        <v>0.11056000000000001</v>
      </c>
      <c r="H548" s="186">
        <v>2.9006000000000001E-3</v>
      </c>
      <c r="I548" s="186">
        <v>5.4272000000000001E-4</v>
      </c>
      <c r="J548" s="186">
        <v>2.8039999999999999E-2</v>
      </c>
    </row>
    <row r="549" spans="1:10" hidden="1" outlineLevel="2">
      <c r="A549" s="185" t="s">
        <v>16</v>
      </c>
      <c r="B549" s="185" t="s">
        <v>635</v>
      </c>
      <c r="C549" s="185" t="s">
        <v>435</v>
      </c>
      <c r="D549" s="185" t="s">
        <v>2706</v>
      </c>
      <c r="E549" s="186">
        <v>0.30856</v>
      </c>
      <c r="F549" s="186">
        <v>0</v>
      </c>
      <c r="G549" s="186">
        <v>4.1592999999999998E-2</v>
      </c>
      <c r="H549" s="186">
        <v>8.9070999999999996E-4</v>
      </c>
      <c r="I549" s="186">
        <v>1.6872E-4</v>
      </c>
      <c r="J549" s="186">
        <v>1.1145E-2</v>
      </c>
    </row>
    <row r="550" spans="1:10" hidden="1" outlineLevel="2">
      <c r="A550" s="185" t="s">
        <v>16</v>
      </c>
      <c r="B550" s="185" t="s">
        <v>635</v>
      </c>
      <c r="C550" s="185" t="s">
        <v>436</v>
      </c>
      <c r="D550" s="185" t="s">
        <v>2707</v>
      </c>
      <c r="E550" s="186">
        <v>0.12368999999999999</v>
      </c>
      <c r="F550" s="186">
        <v>0</v>
      </c>
      <c r="G550" s="186">
        <v>2.4074999999999999E-2</v>
      </c>
      <c r="H550" s="186">
        <v>2.1427999999999999E-4</v>
      </c>
      <c r="I550" s="186">
        <v>4.4433E-5</v>
      </c>
      <c r="J550" s="186">
        <v>6.6807999999999998E-3</v>
      </c>
    </row>
    <row r="551" spans="1:10" hidden="1" outlineLevel="2">
      <c r="A551" s="185" t="s">
        <v>16</v>
      </c>
      <c r="B551" s="185" t="s">
        <v>635</v>
      </c>
      <c r="C551" s="185" t="s">
        <v>437</v>
      </c>
      <c r="D551" s="185" t="s">
        <v>2708</v>
      </c>
      <c r="E551" s="186">
        <v>0.29731999999999997</v>
      </c>
      <c r="F551" s="186">
        <v>0</v>
      </c>
      <c r="G551" s="186">
        <v>4.0592999999999997E-2</v>
      </c>
      <c r="H551" s="186">
        <v>1.7765000000000001E-3</v>
      </c>
      <c r="I551" s="186">
        <v>3.2685E-4</v>
      </c>
      <c r="J551" s="186">
        <v>8.6616999999999996E-3</v>
      </c>
    </row>
    <row r="552" spans="1:10" hidden="1" outlineLevel="2">
      <c r="A552" s="185" t="s">
        <v>16</v>
      </c>
      <c r="B552" s="185" t="s">
        <v>635</v>
      </c>
      <c r="C552" s="185" t="s">
        <v>438</v>
      </c>
      <c r="D552" s="185" t="s">
        <v>2709</v>
      </c>
      <c r="E552" s="186">
        <v>5.165</v>
      </c>
      <c r="F552" s="186">
        <v>0</v>
      </c>
      <c r="G552" s="186">
        <v>0.70360999999999996</v>
      </c>
      <c r="H552" s="186">
        <v>1.3892E-2</v>
      </c>
      <c r="I552" s="186">
        <v>2.6416999999999999E-3</v>
      </c>
      <c r="J552" s="186">
        <v>0.19114</v>
      </c>
    </row>
    <row r="553" spans="1:10" hidden="1" outlineLevel="2">
      <c r="A553" s="185" t="s">
        <v>16</v>
      </c>
      <c r="B553" s="185" t="s">
        <v>635</v>
      </c>
      <c r="C553" s="185" t="s">
        <v>439</v>
      </c>
      <c r="D553" s="185" t="s">
        <v>2710</v>
      </c>
      <c r="E553" s="186">
        <v>1.1050000000000001E-2</v>
      </c>
      <c r="F553" s="186">
        <v>0</v>
      </c>
      <c r="G553" s="186">
        <v>2.4466000000000002E-3</v>
      </c>
      <c r="H553" s="186">
        <v>1.5488000000000001E-5</v>
      </c>
      <c r="I553" s="186">
        <v>3.3674999999999999E-6</v>
      </c>
      <c r="J553" s="186">
        <v>6.7628000000000002E-4</v>
      </c>
    </row>
    <row r="554" spans="1:10" hidden="1" outlineLevel="2">
      <c r="A554" s="185" t="s">
        <v>16</v>
      </c>
      <c r="B554" s="185" t="s">
        <v>635</v>
      </c>
      <c r="C554" s="185" t="s">
        <v>440</v>
      </c>
      <c r="D554" s="185" t="s">
        <v>2711</v>
      </c>
      <c r="E554" s="186">
        <v>8.7512000000000006E-3</v>
      </c>
      <c r="F554" s="186">
        <v>0</v>
      </c>
      <c r="G554" s="186">
        <v>1.1298E-3</v>
      </c>
      <c r="H554" s="186">
        <v>2.4168E-5</v>
      </c>
      <c r="I554" s="186">
        <v>4.5523999999999998E-6</v>
      </c>
      <c r="J554" s="186">
        <v>3.0693000000000002E-4</v>
      </c>
    </row>
    <row r="555" spans="1:10" hidden="1" outlineLevel="2">
      <c r="A555" s="185" t="s">
        <v>16</v>
      </c>
      <c r="B555" s="185" t="s">
        <v>635</v>
      </c>
      <c r="C555" s="185" t="s">
        <v>441</v>
      </c>
      <c r="D555" s="185" t="s">
        <v>2712</v>
      </c>
      <c r="E555" s="186">
        <v>9.2139000000000006</v>
      </c>
      <c r="F555" s="186">
        <v>0</v>
      </c>
      <c r="G555" s="186">
        <v>2.726</v>
      </c>
      <c r="H555" s="186">
        <v>2.1096E-2</v>
      </c>
      <c r="I555" s="186">
        <v>4.5656999999999998E-3</v>
      </c>
      <c r="J555" s="186">
        <v>0.56335000000000002</v>
      </c>
    </row>
    <row r="556" spans="1:10" hidden="1" outlineLevel="2">
      <c r="A556" s="185" t="s">
        <v>16</v>
      </c>
      <c r="B556" s="185" t="s">
        <v>635</v>
      </c>
      <c r="C556" s="185" t="s">
        <v>442</v>
      </c>
      <c r="D556" s="185" t="s">
        <v>2713</v>
      </c>
      <c r="E556" s="186">
        <v>1.8696999999999999</v>
      </c>
      <c r="F556" s="186">
        <v>0</v>
      </c>
      <c r="G556" s="186">
        <v>0.47595999999999999</v>
      </c>
      <c r="H556" s="186">
        <v>4.9659999999999999E-3</v>
      </c>
      <c r="I556" s="186">
        <v>1.0231000000000001E-3</v>
      </c>
      <c r="J556" s="186">
        <v>9.8284999999999997E-2</v>
      </c>
    </row>
    <row r="557" spans="1:10" hidden="1" outlineLevel="2">
      <c r="A557" s="185" t="s">
        <v>16</v>
      </c>
      <c r="B557" s="185" t="s">
        <v>635</v>
      </c>
      <c r="C557" s="185" t="s">
        <v>443</v>
      </c>
      <c r="D557" s="185" t="s">
        <v>2714</v>
      </c>
      <c r="E557" s="186">
        <v>2.0430000000000001</v>
      </c>
      <c r="F557" s="186">
        <v>0</v>
      </c>
      <c r="G557" s="186">
        <v>0.46113999999999999</v>
      </c>
      <c r="H557" s="186">
        <v>6.0406000000000001E-3</v>
      </c>
      <c r="I557" s="186">
        <v>1.2065999999999999E-3</v>
      </c>
      <c r="J557" s="186">
        <v>9.5235E-2</v>
      </c>
    </row>
    <row r="558" spans="1:10" hidden="1" outlineLevel="2">
      <c r="A558" s="185" t="s">
        <v>16</v>
      </c>
      <c r="B558" s="185" t="s">
        <v>635</v>
      </c>
      <c r="C558" s="185" t="s">
        <v>444</v>
      </c>
      <c r="D558" s="185" t="s">
        <v>2715</v>
      </c>
      <c r="E558" s="186">
        <v>3.6042999999999998</v>
      </c>
      <c r="F558" s="186">
        <v>0</v>
      </c>
      <c r="G558" s="186">
        <v>0.61104000000000003</v>
      </c>
      <c r="H558" s="186">
        <v>7.5227000000000002E-3</v>
      </c>
      <c r="I558" s="186">
        <v>1.5020999999999999E-3</v>
      </c>
      <c r="J558" s="186">
        <v>0.16930999999999999</v>
      </c>
    </row>
    <row r="559" spans="1:10" hidden="1" outlineLevel="2">
      <c r="A559" s="185" t="s">
        <v>16</v>
      </c>
      <c r="B559" s="185" t="s">
        <v>635</v>
      </c>
      <c r="C559" s="185" t="s">
        <v>445</v>
      </c>
      <c r="D559" s="185" t="s">
        <v>2716</v>
      </c>
      <c r="E559" s="186">
        <v>5.4918000000000002E-2</v>
      </c>
      <c r="F559" s="186">
        <v>0</v>
      </c>
      <c r="G559" s="186">
        <v>1.0802000000000001E-2</v>
      </c>
      <c r="H559" s="186">
        <v>9.6335999999999994E-5</v>
      </c>
      <c r="I559" s="186">
        <v>2.0137999999999999E-5</v>
      </c>
      <c r="J559" s="186">
        <v>2.9658000000000002E-3</v>
      </c>
    </row>
    <row r="560" spans="1:10" hidden="1" outlineLevel="2">
      <c r="A560" s="185" t="s">
        <v>16</v>
      </c>
      <c r="B560" s="185" t="s">
        <v>635</v>
      </c>
      <c r="C560" s="185" t="s">
        <v>446</v>
      </c>
      <c r="D560" s="185" t="s">
        <v>2717</v>
      </c>
      <c r="E560" s="186">
        <v>2.7316E-2</v>
      </c>
      <c r="F560" s="186">
        <v>0</v>
      </c>
      <c r="G560" s="186">
        <v>5.6705000000000002E-3</v>
      </c>
      <c r="H560" s="186">
        <v>9.5155000000000006E-5</v>
      </c>
      <c r="I560" s="186">
        <v>1.8598E-5</v>
      </c>
      <c r="J560" s="186">
        <v>1.1374E-3</v>
      </c>
    </row>
    <row r="561" spans="1:10" hidden="1" outlineLevel="2">
      <c r="A561" s="185" t="s">
        <v>16</v>
      </c>
      <c r="B561" s="185" t="s">
        <v>635</v>
      </c>
      <c r="C561" s="185" t="s">
        <v>447</v>
      </c>
      <c r="D561" s="185" t="s">
        <v>2718</v>
      </c>
      <c r="E561" s="186">
        <v>2.6491000000000002E-3</v>
      </c>
      <c r="F561" s="186">
        <v>0</v>
      </c>
      <c r="G561" s="186">
        <v>3.5687000000000002E-4</v>
      </c>
      <c r="H561" s="186">
        <v>7.1198E-6</v>
      </c>
      <c r="I561" s="186">
        <v>1.3579E-6</v>
      </c>
      <c r="J561" s="186">
        <v>9.6788999999999998E-5</v>
      </c>
    </row>
    <row r="562" spans="1:10" hidden="1" outlineLevel="2">
      <c r="A562" s="185" t="s">
        <v>16</v>
      </c>
      <c r="B562" s="185" t="s">
        <v>635</v>
      </c>
      <c r="C562" s="185" t="s">
        <v>448</v>
      </c>
      <c r="D562" s="185" t="s">
        <v>2719</v>
      </c>
      <c r="E562" s="186">
        <v>1.2839E-2</v>
      </c>
      <c r="F562" s="186">
        <v>0</v>
      </c>
      <c r="G562" s="186">
        <v>2.6101000000000002E-3</v>
      </c>
      <c r="H562" s="186">
        <v>2.0869E-5</v>
      </c>
      <c r="I562" s="186">
        <v>3.9277999999999999E-6</v>
      </c>
      <c r="J562" s="186">
        <v>4.2675000000000001E-5</v>
      </c>
    </row>
    <row r="563" spans="1:10" hidden="1" outlineLevel="2">
      <c r="A563" s="185" t="s">
        <v>16</v>
      </c>
      <c r="B563" s="185" t="s">
        <v>635</v>
      </c>
      <c r="C563" s="185" t="s">
        <v>449</v>
      </c>
      <c r="D563" s="185" t="s">
        <v>2720</v>
      </c>
      <c r="E563" s="186">
        <v>11.077</v>
      </c>
      <c r="F563" s="186">
        <v>0</v>
      </c>
      <c r="G563" s="186">
        <v>1.6251</v>
      </c>
      <c r="H563" s="186">
        <v>2.6429000000000001E-2</v>
      </c>
      <c r="I563" s="186">
        <v>4.7806999999999997E-3</v>
      </c>
      <c r="J563" s="186">
        <v>2.6530000000000001E-2</v>
      </c>
    </row>
    <row r="564" spans="1:10" hidden="1" outlineLevel="2">
      <c r="A564" s="185" t="s">
        <v>16</v>
      </c>
      <c r="B564" s="185" t="s">
        <v>635</v>
      </c>
      <c r="C564" s="185" t="s">
        <v>450</v>
      </c>
      <c r="D564" s="185" t="s">
        <v>2721</v>
      </c>
      <c r="E564" s="186">
        <v>1.2444E-2</v>
      </c>
      <c r="F564" s="186">
        <v>0</v>
      </c>
      <c r="G564" s="186">
        <v>1.8037000000000001E-3</v>
      </c>
      <c r="H564" s="186">
        <v>3.0051000000000001E-5</v>
      </c>
      <c r="I564" s="186">
        <v>5.4292999999999998E-6</v>
      </c>
      <c r="J564" s="186">
        <v>2.9417999999999999E-5</v>
      </c>
    </row>
    <row r="565" spans="1:10" hidden="1" outlineLevel="2">
      <c r="A565" s="185" t="s">
        <v>16</v>
      </c>
      <c r="B565" s="185" t="s">
        <v>635</v>
      </c>
      <c r="C565" s="185" t="s">
        <v>451</v>
      </c>
      <c r="D565" s="185" t="s">
        <v>2722</v>
      </c>
      <c r="E565" s="186">
        <v>6.3458999999999998E-3</v>
      </c>
      <c r="F565" s="186">
        <v>0</v>
      </c>
      <c r="G565" s="186">
        <v>8.6129999999999996E-4</v>
      </c>
      <c r="H565" s="186">
        <v>1.6368E-5</v>
      </c>
      <c r="I565" s="186">
        <v>2.9504000000000002E-6</v>
      </c>
      <c r="J565" s="186">
        <v>1.3908E-5</v>
      </c>
    </row>
    <row r="566" spans="1:10" hidden="1" outlineLevel="2">
      <c r="A566" s="185" t="s">
        <v>16</v>
      </c>
      <c r="B566" s="185" t="s">
        <v>635</v>
      </c>
      <c r="C566" s="185" t="s">
        <v>452</v>
      </c>
      <c r="D566" s="185" t="s">
        <v>2723</v>
      </c>
      <c r="E566" s="186">
        <v>3.9344999999999998E-2</v>
      </c>
      <c r="F566" s="186">
        <v>0</v>
      </c>
      <c r="G566" s="186">
        <v>5.9383999999999999E-3</v>
      </c>
      <c r="H566" s="186">
        <v>1.184E-4</v>
      </c>
      <c r="I566" s="186">
        <v>2.1412000000000001E-5</v>
      </c>
      <c r="J566" s="186">
        <v>9.3033000000000002E-5</v>
      </c>
    </row>
    <row r="567" spans="1:10" hidden="1" outlineLevel="2">
      <c r="A567" s="185" t="s">
        <v>16</v>
      </c>
      <c r="B567" s="185" t="s">
        <v>635</v>
      </c>
      <c r="C567" s="185" t="s">
        <v>453</v>
      </c>
      <c r="D567" s="185" t="s">
        <v>2724</v>
      </c>
      <c r="E567" s="186">
        <v>2.0799999999999999E-2</v>
      </c>
      <c r="F567" s="186">
        <v>0</v>
      </c>
      <c r="G567" s="186">
        <v>2.9139999999999999E-3</v>
      </c>
      <c r="H567" s="186">
        <v>1.2324999999999999E-4</v>
      </c>
      <c r="I567" s="186">
        <v>2.2171000000000002E-5</v>
      </c>
      <c r="J567" s="186">
        <v>3.6937000000000002E-5</v>
      </c>
    </row>
    <row r="568" spans="1:10" hidden="1" outlineLevel="2">
      <c r="A568" s="185" t="s">
        <v>16</v>
      </c>
      <c r="B568" s="185" t="s">
        <v>635</v>
      </c>
      <c r="C568" s="185" t="s">
        <v>454</v>
      </c>
      <c r="D568" s="185" t="s">
        <v>2725</v>
      </c>
      <c r="E568" s="186">
        <v>7.6111E-3</v>
      </c>
      <c r="F568" s="186">
        <v>0</v>
      </c>
      <c r="G568" s="186">
        <v>1.7059E-3</v>
      </c>
      <c r="H568" s="186">
        <v>8.6835000000000008E-6</v>
      </c>
      <c r="I568" s="186">
        <v>1.5158E-6</v>
      </c>
      <c r="J568" s="186">
        <v>2.9592999999999999E-5</v>
      </c>
    </row>
    <row r="569" spans="1:10" hidden="1" outlineLevel="2">
      <c r="A569" s="185" t="s">
        <v>16</v>
      </c>
      <c r="B569" s="185" t="s">
        <v>635</v>
      </c>
      <c r="C569" s="185" t="s">
        <v>455</v>
      </c>
      <c r="D569" s="185" t="s">
        <v>2726</v>
      </c>
      <c r="E569" s="186">
        <v>3.4678E-2</v>
      </c>
      <c r="F569" s="186">
        <v>0</v>
      </c>
      <c r="G569" s="186">
        <v>7.7273999999999997E-3</v>
      </c>
      <c r="H569" s="186">
        <v>3.9935000000000003E-5</v>
      </c>
      <c r="I569" s="186">
        <v>6.9426999999999996E-6</v>
      </c>
      <c r="J569" s="186">
        <v>1.3432E-4</v>
      </c>
    </row>
    <row r="570" spans="1:10" hidden="1" outlineLevel="2">
      <c r="A570" s="185" t="s">
        <v>16</v>
      </c>
      <c r="B570" s="185" t="s">
        <v>635</v>
      </c>
      <c r="C570" s="185" t="s">
        <v>456</v>
      </c>
      <c r="D570" s="185" t="s">
        <v>2727</v>
      </c>
      <c r="E570" s="186">
        <v>2.7349000000000001</v>
      </c>
      <c r="F570" s="186">
        <v>0</v>
      </c>
      <c r="G570" s="186">
        <v>0.83687</v>
      </c>
      <c r="H570" s="186">
        <v>5.9328000000000002E-3</v>
      </c>
      <c r="I570" s="186">
        <v>1.1826E-3</v>
      </c>
      <c r="J570" s="186">
        <v>1.0281E-2</v>
      </c>
    </row>
    <row r="571" spans="1:10" hidden="1" outlineLevel="2">
      <c r="A571" s="185" t="s">
        <v>16</v>
      </c>
      <c r="B571" s="185" t="s">
        <v>635</v>
      </c>
      <c r="C571" s="185" t="s">
        <v>457</v>
      </c>
      <c r="D571" s="185" t="s">
        <v>2728</v>
      </c>
      <c r="E571" s="186">
        <v>0.12764</v>
      </c>
      <c r="F571" s="186">
        <v>0</v>
      </c>
      <c r="G571" s="186">
        <v>3.5612999999999999E-2</v>
      </c>
      <c r="H571" s="186">
        <v>3.0486000000000001E-4</v>
      </c>
      <c r="I571" s="186">
        <v>5.9478000000000002E-5</v>
      </c>
      <c r="J571" s="186">
        <v>4.3876000000000001E-4</v>
      </c>
    </row>
    <row r="572" spans="1:10" hidden="1" outlineLevel="2">
      <c r="A572" s="185" t="s">
        <v>16</v>
      </c>
      <c r="B572" s="185" t="s">
        <v>635</v>
      </c>
      <c r="C572" s="185" t="s">
        <v>458</v>
      </c>
      <c r="D572" s="185" t="s">
        <v>2729</v>
      </c>
      <c r="E572" s="186">
        <v>0.15695000000000001</v>
      </c>
      <c r="F572" s="186">
        <v>0</v>
      </c>
      <c r="G572" s="186">
        <v>3.6679999999999997E-2</v>
      </c>
      <c r="H572" s="186">
        <v>4.3628999999999999E-4</v>
      </c>
      <c r="I572" s="186">
        <v>8.2704E-5</v>
      </c>
      <c r="J572" s="186">
        <v>4.5124E-4</v>
      </c>
    </row>
    <row r="573" spans="1:10" hidden="1" outlineLevel="2">
      <c r="A573" s="185" t="s">
        <v>16</v>
      </c>
      <c r="B573" s="185" t="s">
        <v>635</v>
      </c>
      <c r="C573" s="185" t="s">
        <v>459</v>
      </c>
      <c r="D573" s="185" t="s">
        <v>2730</v>
      </c>
      <c r="E573" s="186">
        <v>1.4358</v>
      </c>
      <c r="F573" s="186">
        <v>0</v>
      </c>
      <c r="G573" s="186">
        <v>0.27564</v>
      </c>
      <c r="H573" s="186">
        <v>1.6966999999999999E-2</v>
      </c>
      <c r="I573" s="186">
        <v>2.8449999999999999E-3</v>
      </c>
      <c r="J573" s="186">
        <v>2.7737E-3</v>
      </c>
    </row>
    <row r="574" spans="1:10" hidden="1" outlineLevel="2">
      <c r="A574" s="185" t="s">
        <v>16</v>
      </c>
      <c r="B574" s="185" t="s">
        <v>635</v>
      </c>
      <c r="C574" s="185" t="s">
        <v>2731</v>
      </c>
      <c r="D574" s="185" t="s">
        <v>2732</v>
      </c>
      <c r="E574" s="186">
        <v>0</v>
      </c>
      <c r="F574" s="186">
        <v>0</v>
      </c>
      <c r="G574" s="186">
        <v>0</v>
      </c>
      <c r="H574" s="186">
        <v>0</v>
      </c>
      <c r="I574" s="186">
        <v>0</v>
      </c>
      <c r="J574" s="186">
        <v>0</v>
      </c>
    </row>
    <row r="575" spans="1:10" hidden="1" outlineLevel="2">
      <c r="A575" s="185" t="s">
        <v>16</v>
      </c>
      <c r="B575" s="185" t="s">
        <v>635</v>
      </c>
      <c r="C575" s="185" t="s">
        <v>527</v>
      </c>
      <c r="D575" s="185" t="s">
        <v>2733</v>
      </c>
      <c r="E575" s="186">
        <v>0.15472</v>
      </c>
      <c r="F575" s="186">
        <v>0</v>
      </c>
      <c r="G575" s="186">
        <v>2.9072000000000001E-2</v>
      </c>
      <c r="H575" s="186">
        <v>1.7183999999999999E-3</v>
      </c>
      <c r="I575" s="186">
        <v>3.0163999999999999E-4</v>
      </c>
      <c r="J575" s="186">
        <v>2.8495000000000001E-4</v>
      </c>
    </row>
    <row r="576" spans="1:10" hidden="1" outlineLevel="2">
      <c r="A576" s="185" t="s">
        <v>16</v>
      </c>
      <c r="B576" s="185" t="s">
        <v>635</v>
      </c>
      <c r="C576" s="185" t="s">
        <v>460</v>
      </c>
      <c r="D576" s="185" t="s">
        <v>2734</v>
      </c>
      <c r="E576" s="186">
        <v>1.2869999999999999</v>
      </c>
      <c r="F576" s="186">
        <v>1.0876E-3</v>
      </c>
      <c r="G576" s="186">
        <v>1.3028999999999999</v>
      </c>
      <c r="H576" s="186">
        <v>0.17893999999999999</v>
      </c>
      <c r="I576" s="186">
        <v>2.5135999999999999E-3</v>
      </c>
      <c r="J576" s="186">
        <v>0.33456999999999998</v>
      </c>
    </row>
    <row r="577" spans="1:10" hidden="1" outlineLevel="2">
      <c r="A577" s="185" t="s">
        <v>16</v>
      </c>
      <c r="B577" s="185" t="s">
        <v>635</v>
      </c>
      <c r="C577" s="185" t="s">
        <v>461</v>
      </c>
      <c r="D577" s="185" t="s">
        <v>2735</v>
      </c>
      <c r="E577" s="186">
        <v>1.7202</v>
      </c>
      <c r="F577" s="186">
        <v>4.2034000000000004E-3</v>
      </c>
      <c r="G577" s="186">
        <v>3.5446</v>
      </c>
      <c r="H577" s="186">
        <v>0.27890999999999999</v>
      </c>
      <c r="I577" s="186">
        <v>9.7058000000000005E-3</v>
      </c>
      <c r="J577" s="186">
        <v>0.28804999999999997</v>
      </c>
    </row>
    <row r="578" spans="1:10" hidden="1" outlineLevel="2">
      <c r="A578" s="185" t="s">
        <v>16</v>
      </c>
      <c r="B578" s="185" t="s">
        <v>635</v>
      </c>
      <c r="C578" s="185" t="s">
        <v>462</v>
      </c>
      <c r="D578" s="185" t="s">
        <v>2736</v>
      </c>
      <c r="E578" s="186">
        <v>6.6264999999999996E-3</v>
      </c>
      <c r="F578" s="186">
        <v>6.8687E-6</v>
      </c>
      <c r="G578" s="186">
        <v>8.2138999999999997E-3</v>
      </c>
      <c r="H578" s="186">
        <v>8.5094000000000001E-4</v>
      </c>
      <c r="I578" s="186">
        <v>1.6022999999999999E-5</v>
      </c>
      <c r="J578" s="186">
        <v>1.2434E-3</v>
      </c>
    </row>
    <row r="579" spans="1:10" hidden="1" outlineLevel="2">
      <c r="A579" s="185" t="s">
        <v>16</v>
      </c>
      <c r="B579" s="185" t="s">
        <v>635</v>
      </c>
      <c r="C579" s="185" t="s">
        <v>463</v>
      </c>
      <c r="D579" s="185" t="s">
        <v>2737</v>
      </c>
      <c r="E579" s="186">
        <v>9.5167000000000002E-2</v>
      </c>
      <c r="F579" s="186">
        <v>1.1313E-4</v>
      </c>
      <c r="G579" s="186">
        <v>0.12920999999999999</v>
      </c>
      <c r="H579" s="186">
        <v>1.2467000000000001E-2</v>
      </c>
      <c r="I579" s="186">
        <v>2.6396999999999998E-4</v>
      </c>
      <c r="J579" s="186">
        <v>1.8991000000000001E-2</v>
      </c>
    </row>
    <row r="580" spans="1:10" hidden="1" outlineLevel="2">
      <c r="A580" s="185" t="s">
        <v>16</v>
      </c>
      <c r="B580" s="185" t="s">
        <v>635</v>
      </c>
      <c r="C580" s="185" t="s">
        <v>464</v>
      </c>
      <c r="D580" s="185" t="s">
        <v>2738</v>
      </c>
      <c r="E580" s="186">
        <v>5.1494</v>
      </c>
      <c r="F580" s="186">
        <v>1.0522999999999999E-2</v>
      </c>
      <c r="G580" s="186">
        <v>9.3872</v>
      </c>
      <c r="H580" s="186">
        <v>0.79918</v>
      </c>
      <c r="I580" s="186">
        <v>2.4434000000000001E-2</v>
      </c>
      <c r="J580" s="186">
        <v>0.78203999999999996</v>
      </c>
    </row>
    <row r="581" spans="1:10" hidden="1" outlineLevel="2">
      <c r="A581" s="185" t="s">
        <v>16</v>
      </c>
      <c r="B581" s="185" t="s">
        <v>635</v>
      </c>
      <c r="C581" s="185" t="s">
        <v>465</v>
      </c>
      <c r="D581" s="185" t="s">
        <v>2739</v>
      </c>
      <c r="E581" s="186">
        <v>4.4268000000000001</v>
      </c>
      <c r="F581" s="186">
        <v>1.1443E-2</v>
      </c>
      <c r="G581" s="186">
        <v>9.8637999999999995</v>
      </c>
      <c r="H581" s="186">
        <v>0.55210999999999999</v>
      </c>
      <c r="I581" s="186">
        <v>2.6081E-2</v>
      </c>
      <c r="J581" s="186">
        <v>0.59150000000000003</v>
      </c>
    </row>
    <row r="582" spans="1:10" hidden="1" outlineLevel="2">
      <c r="A582" s="185" t="s">
        <v>16</v>
      </c>
      <c r="B582" s="185" t="s">
        <v>635</v>
      </c>
      <c r="C582" s="185" t="s">
        <v>466</v>
      </c>
      <c r="D582" s="185" t="s">
        <v>2740</v>
      </c>
      <c r="E582" s="186">
        <v>0.31422</v>
      </c>
      <c r="F582" s="186">
        <v>6.3077000000000001E-4</v>
      </c>
      <c r="G582" s="186">
        <v>0.59248999999999996</v>
      </c>
      <c r="H582" s="186">
        <v>5.0229999999999997E-2</v>
      </c>
      <c r="I582" s="186">
        <v>1.4664999999999999E-3</v>
      </c>
      <c r="J582" s="186">
        <v>5.2407000000000002E-2</v>
      </c>
    </row>
    <row r="583" spans="1:10" hidden="1" outlineLevel="2">
      <c r="A583" s="185" t="s">
        <v>16</v>
      </c>
      <c r="B583" s="185" t="s">
        <v>635</v>
      </c>
      <c r="C583" s="185" t="s">
        <v>467</v>
      </c>
      <c r="D583" s="185" t="s">
        <v>2741</v>
      </c>
      <c r="E583" s="186">
        <v>0.24424000000000001</v>
      </c>
      <c r="F583" s="186">
        <v>3.8939999999999998E-4</v>
      </c>
      <c r="G583" s="186">
        <v>0.43630999999999998</v>
      </c>
      <c r="H583" s="186">
        <v>3.3255E-2</v>
      </c>
      <c r="I583" s="186">
        <v>9.0151000000000001E-4</v>
      </c>
      <c r="J583" s="186">
        <v>3.5711E-2</v>
      </c>
    </row>
    <row r="584" spans="1:10" hidden="1" outlineLevel="2">
      <c r="A584" s="185" t="s">
        <v>16</v>
      </c>
      <c r="B584" s="185" t="s">
        <v>635</v>
      </c>
      <c r="C584" s="185" t="s">
        <v>468</v>
      </c>
      <c r="D584" s="185" t="s">
        <v>2742</v>
      </c>
      <c r="E584" s="186">
        <v>0.63097999999999999</v>
      </c>
      <c r="F584" s="186">
        <v>1.1636000000000001E-3</v>
      </c>
      <c r="G584" s="186">
        <v>1.2367999999999999</v>
      </c>
      <c r="H584" s="186">
        <v>9.7199999999999995E-2</v>
      </c>
      <c r="I584" s="186">
        <v>2.7174E-3</v>
      </c>
      <c r="J584" s="186">
        <v>0.14796000000000001</v>
      </c>
    </row>
    <row r="585" spans="1:10" hidden="1" outlineLevel="2">
      <c r="A585" s="185" t="s">
        <v>16</v>
      </c>
      <c r="B585" s="185" t="s">
        <v>635</v>
      </c>
      <c r="C585" s="185" t="s">
        <v>469</v>
      </c>
      <c r="D585" s="185" t="s">
        <v>2743</v>
      </c>
      <c r="E585" s="186">
        <v>3.0880999999999998</v>
      </c>
      <c r="F585" s="186">
        <v>4.9934999999999997E-3</v>
      </c>
      <c r="G585" s="186">
        <v>4.8548999999999998</v>
      </c>
      <c r="H585" s="186">
        <v>0.44914999999999999</v>
      </c>
      <c r="I585" s="186">
        <v>1.1625999999999999E-2</v>
      </c>
      <c r="J585" s="186">
        <v>0.44107000000000002</v>
      </c>
    </row>
    <row r="586" spans="1:10" hidden="1" outlineLevel="2">
      <c r="A586" s="185" t="s">
        <v>16</v>
      </c>
      <c r="B586" s="185" t="s">
        <v>635</v>
      </c>
      <c r="C586" s="185" t="s">
        <v>470</v>
      </c>
      <c r="D586" s="185" t="s">
        <v>2744</v>
      </c>
      <c r="E586" s="186">
        <v>1.9484999999999999</v>
      </c>
      <c r="F586" s="186">
        <v>4.2960999999999997E-3</v>
      </c>
      <c r="G586" s="186">
        <v>5.6727999999999996</v>
      </c>
      <c r="H586" s="186">
        <v>0.32849</v>
      </c>
      <c r="I586" s="186">
        <v>9.9395999999999998E-3</v>
      </c>
      <c r="J586" s="186">
        <v>0.46511000000000002</v>
      </c>
    </row>
    <row r="587" spans="1:10" hidden="1" outlineLevel="2">
      <c r="A587" s="185" t="s">
        <v>16</v>
      </c>
      <c r="B587" s="185" t="s">
        <v>635</v>
      </c>
      <c r="C587" s="185" t="s">
        <v>471</v>
      </c>
      <c r="D587" s="185" t="s">
        <v>2745</v>
      </c>
      <c r="E587" s="186">
        <v>14.257</v>
      </c>
      <c r="F587" s="186">
        <v>4.2632000000000003E-2</v>
      </c>
      <c r="G587" s="186">
        <v>32.595999999999997</v>
      </c>
      <c r="H587" s="186">
        <v>2.4287999999999998</v>
      </c>
      <c r="I587" s="186">
        <v>9.7644999999999996E-2</v>
      </c>
      <c r="J587" s="186">
        <v>2.4830999999999999</v>
      </c>
    </row>
    <row r="588" spans="1:10" hidden="1" outlineLevel="2">
      <c r="A588" s="185" t="s">
        <v>16</v>
      </c>
      <c r="B588" s="185" t="s">
        <v>635</v>
      </c>
      <c r="C588" s="185" t="s">
        <v>472</v>
      </c>
      <c r="D588" s="185" t="s">
        <v>2746</v>
      </c>
      <c r="E588" s="186">
        <v>0.23516000000000001</v>
      </c>
      <c r="F588" s="186">
        <v>3.5385000000000001E-4</v>
      </c>
      <c r="G588" s="186">
        <v>0.34103</v>
      </c>
      <c r="H588" s="186">
        <v>3.4449E-2</v>
      </c>
      <c r="I588" s="186">
        <v>8.2720000000000005E-4</v>
      </c>
      <c r="J588" s="186">
        <v>3.2329999999999998E-2</v>
      </c>
    </row>
    <row r="589" spans="1:10" hidden="1" outlineLevel="2">
      <c r="A589" s="185" t="s">
        <v>16</v>
      </c>
      <c r="B589" s="185" t="s">
        <v>635</v>
      </c>
      <c r="C589" s="185" t="s">
        <v>473</v>
      </c>
      <c r="D589" s="185" t="s">
        <v>2747</v>
      </c>
      <c r="E589" s="186">
        <v>0.10484</v>
      </c>
      <c r="F589" s="186">
        <v>1.6736E-4</v>
      </c>
      <c r="G589" s="186">
        <v>0.2218</v>
      </c>
      <c r="H589" s="186">
        <v>1.7013E-2</v>
      </c>
      <c r="I589" s="186">
        <v>3.8912000000000001E-4</v>
      </c>
      <c r="J589" s="186">
        <v>2.4646999999999999E-2</v>
      </c>
    </row>
    <row r="590" spans="1:10" hidden="1" outlineLevel="2">
      <c r="A590" s="185" t="s">
        <v>16</v>
      </c>
      <c r="B590" s="185" t="s">
        <v>635</v>
      </c>
      <c r="C590" s="185" t="s">
        <v>474</v>
      </c>
      <c r="D590" s="185" t="s">
        <v>2748</v>
      </c>
      <c r="E590" s="186">
        <v>2.4518</v>
      </c>
      <c r="F590" s="186">
        <v>9.7386E-3</v>
      </c>
      <c r="G590" s="186">
        <v>9.3931000000000004</v>
      </c>
      <c r="H590" s="186">
        <v>0.43280000000000002</v>
      </c>
      <c r="I590" s="186">
        <v>2.2376E-2</v>
      </c>
      <c r="J590" s="186">
        <v>0.63880999999999999</v>
      </c>
    </row>
    <row r="591" spans="1:10" hidden="1" outlineLevel="2">
      <c r="A591" s="185" t="s">
        <v>16</v>
      </c>
      <c r="B591" s="185" t="s">
        <v>635</v>
      </c>
      <c r="C591" s="185" t="s">
        <v>475</v>
      </c>
      <c r="D591" s="185" t="s">
        <v>2749</v>
      </c>
      <c r="E591" s="186">
        <v>3.1097000000000001</v>
      </c>
      <c r="F591" s="186">
        <v>1.0607E-2</v>
      </c>
      <c r="G591" s="186">
        <v>8.08</v>
      </c>
      <c r="H591" s="186">
        <v>0.55742999999999998</v>
      </c>
      <c r="I591" s="186">
        <v>2.4185999999999999E-2</v>
      </c>
      <c r="J591" s="186">
        <v>0.62768000000000002</v>
      </c>
    </row>
    <row r="592" spans="1:10" hidden="1" outlineLevel="2">
      <c r="A592" s="185" t="s">
        <v>16</v>
      </c>
      <c r="B592" s="185" t="s">
        <v>635</v>
      </c>
      <c r="C592" s="185" t="s">
        <v>476</v>
      </c>
      <c r="D592" s="185" t="s">
        <v>2750</v>
      </c>
      <c r="E592" s="186">
        <v>11.558999999999999</v>
      </c>
      <c r="F592" s="186">
        <v>3.6469000000000001E-2</v>
      </c>
      <c r="G592" s="186">
        <v>32.152000000000001</v>
      </c>
      <c r="H592" s="186">
        <v>1.5073000000000001</v>
      </c>
      <c r="I592" s="186">
        <v>8.1906000000000007E-2</v>
      </c>
      <c r="J592" s="186">
        <v>1.9172</v>
      </c>
    </row>
    <row r="593" spans="1:10" hidden="1" outlineLevel="2">
      <c r="A593" s="185" t="s">
        <v>16</v>
      </c>
      <c r="B593" s="185" t="s">
        <v>635</v>
      </c>
      <c r="C593" s="185" t="s">
        <v>477</v>
      </c>
      <c r="D593" s="185" t="s">
        <v>2751</v>
      </c>
      <c r="E593" s="186">
        <v>0.60460999999999998</v>
      </c>
      <c r="F593" s="186">
        <v>1.7171E-3</v>
      </c>
      <c r="G593" s="186">
        <v>1.7472000000000001</v>
      </c>
      <c r="H593" s="186">
        <v>9.3455999999999997E-2</v>
      </c>
      <c r="I593" s="186">
        <v>3.9674000000000003E-3</v>
      </c>
      <c r="J593" s="186">
        <v>0.12449</v>
      </c>
    </row>
    <row r="594" spans="1:10" hidden="1" outlineLevel="2">
      <c r="A594" s="185" t="s">
        <v>16</v>
      </c>
      <c r="B594" s="185" t="s">
        <v>635</v>
      </c>
      <c r="C594" s="185" t="s">
        <v>478</v>
      </c>
      <c r="D594" s="185" t="s">
        <v>2752</v>
      </c>
      <c r="E594" s="186">
        <v>8.4190000000000005</v>
      </c>
      <c r="F594" s="186">
        <v>1.3653E-2</v>
      </c>
      <c r="G594" s="186">
        <v>12.773999999999999</v>
      </c>
      <c r="H594" s="186">
        <v>1.2595000000000001</v>
      </c>
      <c r="I594" s="186">
        <v>3.1861E-2</v>
      </c>
      <c r="J594" s="186">
        <v>1.1635</v>
      </c>
    </row>
    <row r="595" spans="1:10" hidden="1" outlineLevel="2">
      <c r="A595" s="185" t="s">
        <v>16</v>
      </c>
      <c r="B595" s="185" t="s">
        <v>635</v>
      </c>
      <c r="C595" s="185" t="s">
        <v>479</v>
      </c>
      <c r="D595" s="185" t="s">
        <v>2753</v>
      </c>
      <c r="E595" s="186">
        <v>18.466000000000001</v>
      </c>
      <c r="F595" s="186">
        <v>4.6413999999999997E-2</v>
      </c>
      <c r="G595" s="186">
        <v>44.097000000000001</v>
      </c>
      <c r="H595" s="186">
        <v>2.7875999999999999</v>
      </c>
      <c r="I595" s="186">
        <v>0.10657999999999999</v>
      </c>
      <c r="J595" s="186">
        <v>3.1015000000000001</v>
      </c>
    </row>
    <row r="596" spans="1:10" hidden="1" outlineLevel="2">
      <c r="A596" s="185" t="s">
        <v>16</v>
      </c>
      <c r="B596" s="185" t="s">
        <v>635</v>
      </c>
      <c r="C596" s="185" t="s">
        <v>480</v>
      </c>
      <c r="D596" s="185" t="s">
        <v>2754</v>
      </c>
      <c r="E596" s="186">
        <v>30.361000000000001</v>
      </c>
      <c r="F596" s="186">
        <v>2.8229000000000001E-2</v>
      </c>
      <c r="G596" s="186">
        <v>31.335999999999999</v>
      </c>
      <c r="H596" s="186">
        <v>4.6185999999999998</v>
      </c>
      <c r="I596" s="186">
        <v>6.5776000000000001E-2</v>
      </c>
      <c r="J596" s="186">
        <v>6.3550000000000004</v>
      </c>
    </row>
    <row r="597" spans="1:10" hidden="1" outlineLevel="2">
      <c r="A597" s="185" t="s">
        <v>16</v>
      </c>
      <c r="B597" s="185" t="s">
        <v>635</v>
      </c>
      <c r="C597" s="185" t="s">
        <v>481</v>
      </c>
      <c r="D597" s="185" t="s">
        <v>2755</v>
      </c>
      <c r="E597" s="186">
        <v>16.071999999999999</v>
      </c>
      <c r="F597" s="186">
        <v>4.2472000000000003E-2</v>
      </c>
      <c r="G597" s="186">
        <v>36.975000000000001</v>
      </c>
      <c r="H597" s="186">
        <v>2.3355999999999999</v>
      </c>
      <c r="I597" s="186">
        <v>9.7213999999999995E-2</v>
      </c>
      <c r="J597" s="186">
        <v>2.5524</v>
      </c>
    </row>
    <row r="598" spans="1:10" hidden="1" outlineLevel="2">
      <c r="A598" s="185" t="s">
        <v>16</v>
      </c>
      <c r="B598" s="185" t="s">
        <v>635</v>
      </c>
      <c r="C598" s="185" t="s">
        <v>482</v>
      </c>
      <c r="D598" s="185" t="s">
        <v>2756</v>
      </c>
      <c r="E598" s="186">
        <v>25.419</v>
      </c>
      <c r="F598" s="186">
        <v>1.9380999999999999E-2</v>
      </c>
      <c r="G598" s="186">
        <v>21.664999999999999</v>
      </c>
      <c r="H598" s="186">
        <v>3.7755999999999998</v>
      </c>
      <c r="I598" s="186">
        <v>4.5087000000000002E-2</v>
      </c>
      <c r="J598" s="186">
        <v>5.6357999999999997</v>
      </c>
    </row>
    <row r="599" spans="1:10" hidden="1" outlineLevel="2">
      <c r="A599" s="185" t="s">
        <v>16</v>
      </c>
      <c r="B599" s="185" t="s">
        <v>635</v>
      </c>
      <c r="C599" s="185" t="s">
        <v>483</v>
      </c>
      <c r="D599" s="185" t="s">
        <v>2757</v>
      </c>
      <c r="E599" s="186">
        <v>2.1177999999999999</v>
      </c>
      <c r="F599" s="186">
        <v>4.5693000000000001E-3</v>
      </c>
      <c r="G599" s="186">
        <v>4.8667999999999996</v>
      </c>
      <c r="H599" s="186">
        <v>0.25486999999999999</v>
      </c>
      <c r="I599" s="186">
        <v>1.0437999999999999E-2</v>
      </c>
      <c r="J599" s="186">
        <v>0.31089</v>
      </c>
    </row>
    <row r="600" spans="1:10" hidden="1" outlineLevel="2">
      <c r="A600" s="185" t="s">
        <v>16</v>
      </c>
      <c r="B600" s="185" t="s">
        <v>635</v>
      </c>
      <c r="C600" s="185" t="s">
        <v>484</v>
      </c>
      <c r="D600" s="185" t="s">
        <v>2758</v>
      </c>
      <c r="E600" s="186">
        <v>7.9117000000000007E-2</v>
      </c>
      <c r="F600" s="186">
        <v>5.9765999999999997E-5</v>
      </c>
      <c r="G600" s="186">
        <v>7.0461999999999997E-2</v>
      </c>
      <c r="H600" s="186">
        <v>1.1920999999999999E-2</v>
      </c>
      <c r="I600" s="186">
        <v>1.3892E-4</v>
      </c>
      <c r="J600" s="186">
        <v>1.9369999999999998E-2</v>
      </c>
    </row>
    <row r="601" spans="1:10" hidden="1" outlineLevel="2">
      <c r="A601" s="185" t="s">
        <v>16</v>
      </c>
      <c r="B601" s="185" t="s">
        <v>635</v>
      </c>
      <c r="C601" s="185" t="s">
        <v>485</v>
      </c>
      <c r="D601" s="185" t="s">
        <v>2759</v>
      </c>
      <c r="E601" s="186">
        <v>2.2570999999999999</v>
      </c>
      <c r="F601" s="186">
        <v>4.3788999999999998E-3</v>
      </c>
      <c r="G601" s="186">
        <v>4.7470999999999997</v>
      </c>
      <c r="H601" s="186">
        <v>0.30409999999999998</v>
      </c>
      <c r="I601" s="186">
        <v>1.0071999999999999E-2</v>
      </c>
      <c r="J601" s="186">
        <v>0.33782000000000001</v>
      </c>
    </row>
    <row r="602" spans="1:10" hidden="1" outlineLevel="2">
      <c r="A602" s="185" t="s">
        <v>16</v>
      </c>
      <c r="B602" s="185" t="s">
        <v>635</v>
      </c>
      <c r="C602" s="185" t="s">
        <v>486</v>
      </c>
      <c r="D602" s="185" t="s">
        <v>2760</v>
      </c>
      <c r="E602" s="186">
        <v>0.71006000000000002</v>
      </c>
      <c r="F602" s="186">
        <v>5.4666999999999997E-4</v>
      </c>
      <c r="G602" s="186">
        <v>0.65125</v>
      </c>
      <c r="H602" s="186">
        <v>0.10186000000000001</v>
      </c>
      <c r="I602" s="186">
        <v>1.271E-3</v>
      </c>
      <c r="J602" s="186">
        <v>0.17246</v>
      </c>
    </row>
    <row r="603" spans="1:10" hidden="1" outlineLevel="2">
      <c r="A603" s="185" t="s">
        <v>16</v>
      </c>
      <c r="B603" s="185" t="s">
        <v>635</v>
      </c>
      <c r="C603" s="185" t="s">
        <v>487</v>
      </c>
      <c r="D603" s="185" t="s">
        <v>2761</v>
      </c>
      <c r="E603" s="186">
        <v>4.5663999999999998</v>
      </c>
      <c r="F603" s="186">
        <v>7.8902E-3</v>
      </c>
      <c r="G603" s="186">
        <v>5.5952000000000002</v>
      </c>
      <c r="H603" s="186">
        <v>0.60846999999999996</v>
      </c>
      <c r="I603" s="186">
        <v>1.8328000000000001E-2</v>
      </c>
      <c r="J603" s="186">
        <v>0.43121999999999999</v>
      </c>
    </row>
    <row r="604" spans="1:10" hidden="1" outlineLevel="2">
      <c r="A604" s="185" t="s">
        <v>16</v>
      </c>
      <c r="B604" s="185" t="s">
        <v>635</v>
      </c>
      <c r="C604" s="185" t="s">
        <v>488</v>
      </c>
      <c r="D604" s="185" t="s">
        <v>2762</v>
      </c>
      <c r="E604" s="186">
        <v>1.1011</v>
      </c>
      <c r="F604" s="186">
        <v>3.4448999999999999E-3</v>
      </c>
      <c r="G604" s="186">
        <v>2.9504999999999999</v>
      </c>
      <c r="H604" s="186">
        <v>0.19120000000000001</v>
      </c>
      <c r="I604" s="186">
        <v>8.0079999999999995E-3</v>
      </c>
      <c r="J604" s="186">
        <v>0.23466999999999999</v>
      </c>
    </row>
    <row r="605" spans="1:10" hidden="1" outlineLevel="2">
      <c r="A605" s="185" t="s">
        <v>16</v>
      </c>
      <c r="B605" s="185" t="s">
        <v>635</v>
      </c>
      <c r="C605" s="185" t="s">
        <v>489</v>
      </c>
      <c r="D605" s="185" t="s">
        <v>2763</v>
      </c>
      <c r="E605" s="186">
        <v>1.1222000000000001</v>
      </c>
      <c r="F605" s="186">
        <v>3.4973999999999999E-3</v>
      </c>
      <c r="G605" s="186">
        <v>3.3984999999999999</v>
      </c>
      <c r="H605" s="186">
        <v>0.20663999999999999</v>
      </c>
      <c r="I605" s="186">
        <v>8.1218999999999996E-3</v>
      </c>
      <c r="J605" s="186">
        <v>0.27179999999999999</v>
      </c>
    </row>
    <row r="606" spans="1:10" hidden="1" outlineLevel="2">
      <c r="A606" s="185" t="s">
        <v>16</v>
      </c>
      <c r="B606" s="185" t="s">
        <v>635</v>
      </c>
      <c r="C606" s="185" t="s">
        <v>490</v>
      </c>
      <c r="D606" s="185" t="s">
        <v>2764</v>
      </c>
      <c r="E606" s="186">
        <v>0.12039999999999999</v>
      </c>
      <c r="F606" s="186">
        <v>1.3486999999999999E-4</v>
      </c>
      <c r="G606" s="186">
        <v>0.17548</v>
      </c>
      <c r="H606" s="186">
        <v>1.9317999999999998E-2</v>
      </c>
      <c r="I606" s="186">
        <v>3.1252E-4</v>
      </c>
      <c r="J606" s="186">
        <v>3.1371999999999997E-2</v>
      </c>
    </row>
    <row r="607" spans="1:10" hidden="1" outlineLevel="2">
      <c r="A607" s="185" t="s">
        <v>16</v>
      </c>
      <c r="B607" s="185" t="s">
        <v>635</v>
      </c>
      <c r="C607" s="185" t="s">
        <v>491</v>
      </c>
      <c r="D607" s="185" t="s">
        <v>2765</v>
      </c>
      <c r="E607" s="186">
        <v>11.340999999999999</v>
      </c>
      <c r="F607" s="186">
        <v>2.2702E-2</v>
      </c>
      <c r="G607" s="186">
        <v>20.407</v>
      </c>
      <c r="H607" s="186">
        <v>1.4505999999999999</v>
      </c>
      <c r="I607" s="186">
        <v>5.3096999999999998E-2</v>
      </c>
      <c r="J607" s="186">
        <v>1.6760999999999999</v>
      </c>
    </row>
    <row r="608" spans="1:10" hidden="1" outlineLevel="2">
      <c r="A608" s="185" t="s">
        <v>16</v>
      </c>
      <c r="B608" s="185" t="s">
        <v>635</v>
      </c>
      <c r="C608" s="185" t="s">
        <v>492</v>
      </c>
      <c r="D608" s="185" t="s">
        <v>2766</v>
      </c>
      <c r="E608" s="186">
        <v>1.6709000000000001</v>
      </c>
      <c r="F608" s="186">
        <v>4.9678999999999999E-3</v>
      </c>
      <c r="G608" s="186">
        <v>3.4438</v>
      </c>
      <c r="H608" s="186">
        <v>0.28456999999999999</v>
      </c>
      <c r="I608" s="186">
        <v>1.1299999999999999E-2</v>
      </c>
      <c r="J608" s="186">
        <v>0.27895999999999999</v>
      </c>
    </row>
    <row r="609" spans="1:10" hidden="1" outlineLevel="2">
      <c r="A609" s="185" t="s">
        <v>16</v>
      </c>
      <c r="B609" s="185" t="s">
        <v>635</v>
      </c>
      <c r="C609" s="185" t="s">
        <v>493</v>
      </c>
      <c r="D609" s="185" t="s">
        <v>2767</v>
      </c>
      <c r="E609" s="186">
        <v>1.2972000000000001E-3</v>
      </c>
      <c r="F609" s="186">
        <v>1.6147E-6</v>
      </c>
      <c r="G609" s="186">
        <v>2.1274000000000002E-3</v>
      </c>
      <c r="H609" s="186">
        <v>1.9270999999999999E-4</v>
      </c>
      <c r="I609" s="186">
        <v>3.7633E-6</v>
      </c>
      <c r="J609" s="186">
        <v>3.5070000000000001E-4</v>
      </c>
    </row>
    <row r="610" spans="1:10" hidden="1" outlineLevel="2">
      <c r="A610" s="185" t="s">
        <v>16</v>
      </c>
      <c r="B610" s="185" t="s">
        <v>635</v>
      </c>
      <c r="C610" s="185" t="s">
        <v>494</v>
      </c>
      <c r="D610" s="185" t="s">
        <v>2768</v>
      </c>
      <c r="E610" s="186">
        <v>0.16277</v>
      </c>
      <c r="F610" s="186">
        <v>4.2546000000000001E-4</v>
      </c>
      <c r="G610" s="186">
        <v>0.51217999999999997</v>
      </c>
      <c r="H610" s="186">
        <v>2.5562000000000001E-2</v>
      </c>
      <c r="I610" s="186">
        <v>9.785900000000001E-4</v>
      </c>
      <c r="J610" s="186">
        <v>4.0328000000000003E-2</v>
      </c>
    </row>
    <row r="611" spans="1:10" hidden="1" outlineLevel="2">
      <c r="A611" s="185" t="s">
        <v>16</v>
      </c>
      <c r="B611" s="185" t="s">
        <v>635</v>
      </c>
      <c r="C611" s="185" t="s">
        <v>495</v>
      </c>
      <c r="D611" s="185" t="s">
        <v>2769</v>
      </c>
      <c r="E611" s="186">
        <v>6.1565000000000003</v>
      </c>
      <c r="F611" s="186">
        <v>1.1268E-2</v>
      </c>
      <c r="G611" s="186">
        <v>12.137</v>
      </c>
      <c r="H611" s="186">
        <v>1.0032000000000001</v>
      </c>
      <c r="I611" s="186">
        <v>2.632E-2</v>
      </c>
      <c r="J611" s="186">
        <v>1.4418</v>
      </c>
    </row>
    <row r="612" spans="1:10" hidden="1" outlineLevel="2">
      <c r="A612" s="185" t="s">
        <v>16</v>
      </c>
      <c r="B612" s="185" t="s">
        <v>635</v>
      </c>
      <c r="C612" s="185" t="s">
        <v>496</v>
      </c>
      <c r="D612" s="185" t="s">
        <v>2770</v>
      </c>
      <c r="E612" s="186">
        <v>1.2955000000000001</v>
      </c>
      <c r="F612" s="186">
        <v>2.3259000000000001E-3</v>
      </c>
      <c r="G612" s="186">
        <v>2.4106999999999998</v>
      </c>
      <c r="H612" s="186">
        <v>0.18715000000000001</v>
      </c>
      <c r="I612" s="186">
        <v>5.4324000000000004E-3</v>
      </c>
      <c r="J612" s="186">
        <v>0.30414999999999998</v>
      </c>
    </row>
    <row r="613" spans="1:10" hidden="1" outlineLevel="2">
      <c r="A613" s="185" t="s">
        <v>16</v>
      </c>
      <c r="B613" s="185" t="s">
        <v>635</v>
      </c>
      <c r="C613" s="185" t="s">
        <v>497</v>
      </c>
      <c r="D613" s="185" t="s">
        <v>2771</v>
      </c>
      <c r="E613" s="186">
        <v>7.3448000000000002</v>
      </c>
      <c r="F613" s="186">
        <v>1.5337E-2</v>
      </c>
      <c r="G613" s="186">
        <v>18.114000000000001</v>
      </c>
      <c r="H613" s="186">
        <v>1.2332000000000001</v>
      </c>
      <c r="I613" s="186">
        <v>3.5541999999999997E-2</v>
      </c>
      <c r="J613" s="186">
        <v>1.6817</v>
      </c>
    </row>
    <row r="614" spans="1:10" hidden="1" outlineLevel="2">
      <c r="A614" s="185" t="s">
        <v>16</v>
      </c>
      <c r="B614" s="185" t="s">
        <v>635</v>
      </c>
      <c r="C614" s="185" t="s">
        <v>498</v>
      </c>
      <c r="D614" s="185" t="s">
        <v>2772</v>
      </c>
      <c r="E614" s="186">
        <v>0.68842000000000003</v>
      </c>
      <c r="F614" s="186">
        <v>1.807E-3</v>
      </c>
      <c r="G614" s="186">
        <v>1.6993</v>
      </c>
      <c r="H614" s="186">
        <v>0.11627</v>
      </c>
      <c r="I614" s="186">
        <v>4.2262999999999997E-3</v>
      </c>
      <c r="J614" s="186">
        <v>0.13494</v>
      </c>
    </row>
    <row r="615" spans="1:10" hidden="1" outlineLevel="2">
      <c r="A615" s="185" t="s">
        <v>16</v>
      </c>
      <c r="B615" s="185" t="s">
        <v>635</v>
      </c>
      <c r="C615" s="185" t="s">
        <v>499</v>
      </c>
      <c r="D615" s="185" t="s">
        <v>2773</v>
      </c>
      <c r="E615" s="186">
        <v>2.7088999999999998E-2</v>
      </c>
      <c r="F615" s="186">
        <v>4.3103999999999999E-5</v>
      </c>
      <c r="G615" s="186">
        <v>4.9265000000000003E-2</v>
      </c>
      <c r="H615" s="186">
        <v>4.5285000000000004E-3</v>
      </c>
      <c r="I615" s="186">
        <v>1.0064999999999999E-4</v>
      </c>
      <c r="J615" s="186">
        <v>6.1437000000000002E-3</v>
      </c>
    </row>
    <row r="616" spans="1:10" hidden="1" outlineLevel="2">
      <c r="A616" s="185" t="s">
        <v>16</v>
      </c>
      <c r="B616" s="185" t="s">
        <v>635</v>
      </c>
      <c r="C616" s="185" t="s">
        <v>500</v>
      </c>
      <c r="D616" s="185" t="s">
        <v>2774</v>
      </c>
      <c r="E616" s="186">
        <v>2.9968E-3</v>
      </c>
      <c r="F616" s="186">
        <v>2.5413999999999999E-6</v>
      </c>
      <c r="G616" s="186">
        <v>2.4461999999999999E-3</v>
      </c>
      <c r="H616" s="186">
        <v>2.9599999999999998E-4</v>
      </c>
      <c r="I616" s="186">
        <v>5.9332999999999996E-6</v>
      </c>
      <c r="J616" s="186">
        <v>3.7377999999999999E-4</v>
      </c>
    </row>
    <row r="617" spans="1:10" hidden="1" outlineLevel="2">
      <c r="A617" s="185" t="s">
        <v>16</v>
      </c>
      <c r="B617" s="185" t="s">
        <v>635</v>
      </c>
      <c r="C617" s="185" t="s">
        <v>501</v>
      </c>
      <c r="D617" s="185" t="s">
        <v>2775</v>
      </c>
      <c r="E617" s="186">
        <v>62.128999999999998</v>
      </c>
      <c r="F617" s="186">
        <v>0.10974</v>
      </c>
      <c r="G617" s="186">
        <v>121.61</v>
      </c>
      <c r="H617" s="186">
        <v>10.358000000000001</v>
      </c>
      <c r="I617" s="186">
        <v>0.25398999999999999</v>
      </c>
      <c r="J617" s="186">
        <v>11.23</v>
      </c>
    </row>
    <row r="618" spans="1:10" hidden="1" outlineLevel="2">
      <c r="A618" s="185" t="s">
        <v>16</v>
      </c>
      <c r="B618" s="185" t="s">
        <v>635</v>
      </c>
      <c r="C618" s="185" t="s">
        <v>502</v>
      </c>
      <c r="D618" s="185" t="s">
        <v>2776</v>
      </c>
      <c r="E618" s="186">
        <v>5.0616000000000003</v>
      </c>
      <c r="F618" s="186">
        <v>9.8502999999999993E-3</v>
      </c>
      <c r="G618" s="186">
        <v>12.794</v>
      </c>
      <c r="H618" s="186">
        <v>1.1086</v>
      </c>
      <c r="I618" s="186">
        <v>2.2800999999999998E-2</v>
      </c>
      <c r="J618" s="186">
        <v>1.1045</v>
      </c>
    </row>
    <row r="619" spans="1:10" hidden="1" outlineLevel="2">
      <c r="A619" s="185" t="s">
        <v>16</v>
      </c>
      <c r="B619" s="185" t="s">
        <v>635</v>
      </c>
      <c r="C619" s="185" t="s">
        <v>503</v>
      </c>
      <c r="D619" s="185" t="s">
        <v>2777</v>
      </c>
      <c r="E619" s="186">
        <v>4.4292999999999999E-2</v>
      </c>
      <c r="F619" s="186">
        <v>5.4809999999999999E-5</v>
      </c>
      <c r="G619" s="186">
        <v>6.3087000000000004E-2</v>
      </c>
      <c r="H619" s="186">
        <v>7.2890999999999997E-3</v>
      </c>
      <c r="I619" s="186">
        <v>1.2786000000000001E-4</v>
      </c>
      <c r="J619" s="186">
        <v>9.3731000000000005E-3</v>
      </c>
    </row>
    <row r="620" spans="1:10" hidden="1" outlineLevel="2">
      <c r="A620" s="185" t="s">
        <v>16</v>
      </c>
      <c r="B620" s="185" t="s">
        <v>635</v>
      </c>
      <c r="C620" s="185" t="s">
        <v>504</v>
      </c>
      <c r="D620" s="185" t="s">
        <v>2778</v>
      </c>
      <c r="E620" s="186">
        <v>1.0925000000000001E-2</v>
      </c>
      <c r="F620" s="186">
        <v>1.1245E-5</v>
      </c>
      <c r="G620" s="186">
        <v>1.2733E-2</v>
      </c>
      <c r="H620" s="186">
        <v>1.7547999999999999E-3</v>
      </c>
      <c r="I620" s="186">
        <v>2.6253000000000001E-5</v>
      </c>
      <c r="J620" s="186">
        <v>1.6715E-3</v>
      </c>
    </row>
    <row r="621" spans="1:10" hidden="1" outlineLevel="2">
      <c r="A621" s="185" t="s">
        <v>16</v>
      </c>
      <c r="B621" s="185" t="s">
        <v>635</v>
      </c>
      <c r="C621" s="185" t="s">
        <v>505</v>
      </c>
      <c r="D621" s="185" t="s">
        <v>2779</v>
      </c>
      <c r="E621" s="186">
        <v>0.51007000000000002</v>
      </c>
      <c r="F621" s="186">
        <v>8.3662999999999999E-4</v>
      </c>
      <c r="G621" s="186">
        <v>1.0008999999999999</v>
      </c>
      <c r="H621" s="186">
        <v>8.8966000000000003E-2</v>
      </c>
      <c r="I621" s="186">
        <v>1.9350999999999999E-3</v>
      </c>
      <c r="J621" s="186">
        <v>0.12553</v>
      </c>
    </row>
    <row r="622" spans="1:10" hidden="1" outlineLevel="2">
      <c r="A622" s="185" t="s">
        <v>16</v>
      </c>
      <c r="B622" s="185" t="s">
        <v>635</v>
      </c>
      <c r="C622" s="185" t="s">
        <v>506</v>
      </c>
      <c r="D622" s="185" t="s">
        <v>2780</v>
      </c>
      <c r="E622" s="186">
        <v>1.3929999999999999E-3</v>
      </c>
      <c r="F622" s="186">
        <v>2.0939E-6</v>
      </c>
      <c r="G622" s="186">
        <v>2.5235000000000001E-3</v>
      </c>
      <c r="H622" s="186">
        <v>1.7123E-4</v>
      </c>
      <c r="I622" s="186">
        <v>4.8250000000000004E-6</v>
      </c>
      <c r="J622" s="186">
        <v>2.2179E-4</v>
      </c>
    </row>
    <row r="623" spans="1:10" hidden="1" outlineLevel="2">
      <c r="A623" s="185" t="s">
        <v>16</v>
      </c>
      <c r="B623" s="185" t="s">
        <v>635</v>
      </c>
      <c r="C623" s="185" t="s">
        <v>507</v>
      </c>
      <c r="D623" s="185" t="s">
        <v>2781</v>
      </c>
      <c r="E623" s="186">
        <v>0.61609000000000003</v>
      </c>
      <c r="F623" s="186">
        <v>7.7326999999999995E-4</v>
      </c>
      <c r="G623" s="186">
        <v>0.94455999999999996</v>
      </c>
      <c r="H623" s="186">
        <v>0.11002000000000001</v>
      </c>
      <c r="I623" s="186">
        <v>1.8054E-3</v>
      </c>
      <c r="J623" s="186">
        <v>0.10662000000000001</v>
      </c>
    </row>
    <row r="624" spans="1:10" hidden="1" outlineLevel="2">
      <c r="A624" s="185" t="s">
        <v>16</v>
      </c>
      <c r="B624" s="185" t="s">
        <v>635</v>
      </c>
      <c r="C624" s="185" t="s">
        <v>508</v>
      </c>
      <c r="D624" s="185" t="s">
        <v>2782</v>
      </c>
      <c r="E624" s="186">
        <v>1.3044</v>
      </c>
      <c r="F624" s="186">
        <v>2.1467999999999999E-3</v>
      </c>
      <c r="G624" s="186">
        <v>2.5815000000000001</v>
      </c>
      <c r="H624" s="186">
        <v>0.23483999999999999</v>
      </c>
      <c r="I624" s="186">
        <v>4.9642000000000002E-3</v>
      </c>
      <c r="J624" s="186">
        <v>0.25824999999999998</v>
      </c>
    </row>
    <row r="625" spans="1:10" hidden="1" outlineLevel="2">
      <c r="A625" s="185" t="s">
        <v>16</v>
      </c>
      <c r="B625" s="185" t="s">
        <v>635</v>
      </c>
      <c r="C625" s="185" t="s">
        <v>509</v>
      </c>
      <c r="D625" s="185" t="s">
        <v>2783</v>
      </c>
      <c r="E625" s="186">
        <v>0.64785999999999999</v>
      </c>
      <c r="F625" s="186">
        <v>1.5774999999999999E-3</v>
      </c>
      <c r="G625" s="186">
        <v>1.6291</v>
      </c>
      <c r="H625" s="186">
        <v>0.11923</v>
      </c>
      <c r="I625" s="186">
        <v>3.6746999999999999E-3</v>
      </c>
      <c r="J625" s="186">
        <v>0.14907000000000001</v>
      </c>
    </row>
    <row r="626" spans="1:10" hidden="1" outlineLevel="2">
      <c r="A626" s="185" t="s">
        <v>16</v>
      </c>
      <c r="B626" s="185" t="s">
        <v>635</v>
      </c>
      <c r="C626" s="185" t="s">
        <v>510</v>
      </c>
      <c r="D626" s="185" t="s">
        <v>2784</v>
      </c>
      <c r="E626" s="186">
        <v>6.4295</v>
      </c>
      <c r="F626" s="186">
        <v>1.1117999999999999E-2</v>
      </c>
      <c r="G626" s="186">
        <v>13.362</v>
      </c>
      <c r="H626" s="186">
        <v>1.0936999999999999</v>
      </c>
      <c r="I626" s="186">
        <v>2.5874000000000001E-2</v>
      </c>
      <c r="J626" s="186">
        <v>1.5831999999999999</v>
      </c>
    </row>
    <row r="627" spans="1:10" hidden="1" outlineLevel="2">
      <c r="A627" s="185" t="s">
        <v>16</v>
      </c>
      <c r="B627" s="185" t="s">
        <v>635</v>
      </c>
      <c r="C627" s="185" t="s">
        <v>511</v>
      </c>
      <c r="D627" s="185" t="s">
        <v>2785</v>
      </c>
      <c r="E627" s="186">
        <v>1.5371999999999999</v>
      </c>
      <c r="F627" s="186">
        <v>2.6229000000000001E-3</v>
      </c>
      <c r="G627" s="186">
        <v>3.1528999999999998</v>
      </c>
      <c r="H627" s="186">
        <v>0.26646999999999998</v>
      </c>
      <c r="I627" s="186">
        <v>6.1108999999999998E-3</v>
      </c>
      <c r="J627" s="186">
        <v>0.35631000000000002</v>
      </c>
    </row>
    <row r="628" spans="1:10" hidden="1" outlineLevel="2">
      <c r="A628" s="185" t="s">
        <v>16</v>
      </c>
      <c r="B628" s="185" t="s">
        <v>635</v>
      </c>
      <c r="C628" s="185" t="s">
        <v>512</v>
      </c>
      <c r="D628" s="185" t="s">
        <v>2786</v>
      </c>
      <c r="E628" s="186">
        <v>3.3879000000000001</v>
      </c>
      <c r="F628" s="186">
        <v>7.2702000000000001E-3</v>
      </c>
      <c r="G628" s="186">
        <v>7.2393000000000001</v>
      </c>
      <c r="H628" s="186">
        <v>0.54834000000000005</v>
      </c>
      <c r="I628" s="186">
        <v>1.6930000000000001E-2</v>
      </c>
      <c r="J628" s="186">
        <v>0.64768000000000003</v>
      </c>
    </row>
    <row r="629" spans="1:10" hidden="1" outlineLevel="2">
      <c r="A629" s="185" t="s">
        <v>16</v>
      </c>
      <c r="B629" s="185" t="s">
        <v>635</v>
      </c>
      <c r="C629" s="185" t="s">
        <v>2787</v>
      </c>
      <c r="D629" s="185" t="s">
        <v>2788</v>
      </c>
      <c r="E629" s="186">
        <v>0</v>
      </c>
      <c r="F629" s="186">
        <v>0</v>
      </c>
      <c r="G629" s="186">
        <v>0</v>
      </c>
      <c r="H629" s="186">
        <v>0</v>
      </c>
      <c r="I629" s="186">
        <v>0</v>
      </c>
      <c r="J629" s="186">
        <v>0</v>
      </c>
    </row>
    <row r="630" spans="1:10" hidden="1" outlineLevel="2">
      <c r="A630" s="185" t="s">
        <v>16</v>
      </c>
      <c r="B630" s="185" t="s">
        <v>635</v>
      </c>
      <c r="C630" s="185" t="s">
        <v>513</v>
      </c>
      <c r="D630" s="185" t="s">
        <v>2789</v>
      </c>
      <c r="E630" s="186">
        <v>4.8388</v>
      </c>
      <c r="F630" s="186">
        <v>3.7063999999999999E-3</v>
      </c>
      <c r="G630" s="186">
        <v>4.0204000000000004</v>
      </c>
      <c r="H630" s="186">
        <v>0.69264000000000003</v>
      </c>
      <c r="I630" s="186">
        <v>8.6192000000000005E-3</v>
      </c>
      <c r="J630" s="186">
        <v>1.1327</v>
      </c>
    </row>
    <row r="631" spans="1:10" hidden="1" outlineLevel="2">
      <c r="A631" s="185" t="s">
        <v>16</v>
      </c>
      <c r="B631" s="185" t="s">
        <v>635</v>
      </c>
      <c r="C631" s="185" t="s">
        <v>514</v>
      </c>
      <c r="D631" s="185" t="s">
        <v>2790</v>
      </c>
      <c r="E631" s="186">
        <v>0.19042999999999999</v>
      </c>
      <c r="F631" s="186">
        <v>3.5511000000000001E-4</v>
      </c>
      <c r="G631" s="186">
        <v>0.44327</v>
      </c>
      <c r="H631" s="186">
        <v>2.9871000000000002E-2</v>
      </c>
      <c r="I631" s="186">
        <v>8.2423999999999996E-4</v>
      </c>
      <c r="J631" s="186">
        <v>5.2757999999999999E-2</v>
      </c>
    </row>
    <row r="632" spans="1:10" hidden="1" outlineLevel="2">
      <c r="A632" s="185" t="s">
        <v>16</v>
      </c>
      <c r="B632" s="185" t="s">
        <v>635</v>
      </c>
      <c r="C632" s="185" t="s">
        <v>515</v>
      </c>
      <c r="D632" s="185" t="s">
        <v>2791</v>
      </c>
      <c r="E632" s="186">
        <v>0.1482</v>
      </c>
      <c r="F632" s="186">
        <v>3.1466000000000003E-4</v>
      </c>
      <c r="G632" s="186">
        <v>0.31537999999999999</v>
      </c>
      <c r="H632" s="186">
        <v>2.4309999999999998E-2</v>
      </c>
      <c r="I632" s="186">
        <v>7.3485E-4</v>
      </c>
      <c r="J632" s="186">
        <v>2.8781000000000001E-2</v>
      </c>
    </row>
    <row r="633" spans="1:10" hidden="1" outlineLevel="2">
      <c r="A633" s="185" t="s">
        <v>16</v>
      </c>
      <c r="B633" s="185" t="s">
        <v>635</v>
      </c>
      <c r="C633" s="185" t="s">
        <v>2792</v>
      </c>
      <c r="D633" s="185" t="s">
        <v>2793</v>
      </c>
      <c r="E633" s="186">
        <v>0</v>
      </c>
      <c r="F633" s="186">
        <v>0</v>
      </c>
      <c r="G633" s="186">
        <v>0</v>
      </c>
      <c r="H633" s="186">
        <v>0</v>
      </c>
      <c r="I633" s="186">
        <v>0</v>
      </c>
      <c r="J633" s="186">
        <v>0</v>
      </c>
    </row>
    <row r="634" spans="1:10" hidden="1" outlineLevel="2">
      <c r="A634" s="185" t="s">
        <v>16</v>
      </c>
      <c r="B634" s="185" t="s">
        <v>635</v>
      </c>
      <c r="C634" s="185" t="s">
        <v>516</v>
      </c>
      <c r="D634" s="185" t="s">
        <v>2794</v>
      </c>
      <c r="E634" s="186">
        <v>0.62775000000000003</v>
      </c>
      <c r="F634" s="186">
        <v>2.0655000000000001E-3</v>
      </c>
      <c r="G634" s="186">
        <v>1.4643999999999999</v>
      </c>
      <c r="H634" s="186">
        <v>0.11113000000000001</v>
      </c>
      <c r="I634" s="186">
        <v>4.7004000000000004E-3</v>
      </c>
      <c r="J634" s="186">
        <v>0.11275</v>
      </c>
    </row>
    <row r="635" spans="1:10" hidden="1" outlineLevel="2">
      <c r="A635" s="185" t="s">
        <v>16</v>
      </c>
      <c r="B635" s="185" t="s">
        <v>635</v>
      </c>
      <c r="C635" s="185" t="s">
        <v>517</v>
      </c>
      <c r="D635" s="185" t="s">
        <v>2795</v>
      </c>
      <c r="E635" s="186">
        <v>1.5834999999999998E-2</v>
      </c>
      <c r="F635" s="186">
        <v>3.8209E-5</v>
      </c>
      <c r="G635" s="186">
        <v>3.4932999999999999E-2</v>
      </c>
      <c r="H635" s="186">
        <v>2.4166000000000001E-3</v>
      </c>
      <c r="I635" s="186">
        <v>8.8070000000000002E-5</v>
      </c>
      <c r="J635" s="186">
        <v>2.5398E-3</v>
      </c>
    </row>
    <row r="636" spans="1:10" hidden="1" outlineLevel="2">
      <c r="A636" s="185" t="s">
        <v>16</v>
      </c>
      <c r="B636" s="185" t="s">
        <v>635</v>
      </c>
      <c r="C636" s="185" t="s">
        <v>2796</v>
      </c>
      <c r="D636" s="185" t="s">
        <v>2797</v>
      </c>
      <c r="E636" s="186">
        <v>0</v>
      </c>
      <c r="F636" s="186">
        <v>0</v>
      </c>
      <c r="G636" s="186">
        <v>0</v>
      </c>
      <c r="H636" s="186">
        <v>0</v>
      </c>
      <c r="I636" s="186">
        <v>0</v>
      </c>
      <c r="J636" s="186">
        <v>0</v>
      </c>
    </row>
    <row r="637" spans="1:10" hidden="1" outlineLevel="2">
      <c r="A637" s="185" t="s">
        <v>16</v>
      </c>
      <c r="B637" s="185" t="s">
        <v>635</v>
      </c>
      <c r="C637" s="185" t="s">
        <v>528</v>
      </c>
      <c r="D637" s="185" t="s">
        <v>2798</v>
      </c>
      <c r="E637" s="186">
        <v>0.17229</v>
      </c>
      <c r="F637" s="186">
        <v>5.8724999999999999E-4</v>
      </c>
      <c r="G637" s="186">
        <v>0.63875999999999999</v>
      </c>
      <c r="H637" s="186">
        <v>2.5793E-2</v>
      </c>
      <c r="I637" s="186">
        <v>1.3477999999999999E-3</v>
      </c>
      <c r="J637" s="186">
        <v>3.9981000000000003E-2</v>
      </c>
    </row>
    <row r="638" spans="1:10" hidden="1" outlineLevel="2">
      <c r="A638" s="185" t="s">
        <v>16</v>
      </c>
      <c r="B638" s="185" t="s">
        <v>635</v>
      </c>
      <c r="C638" s="185" t="s">
        <v>518</v>
      </c>
      <c r="D638" s="185" t="s">
        <v>2799</v>
      </c>
      <c r="E638" s="186">
        <v>34.92</v>
      </c>
      <c r="F638" s="186">
        <v>4.1235999999999998E-3</v>
      </c>
      <c r="G638" s="186">
        <v>1.4452</v>
      </c>
      <c r="H638" s="186">
        <v>0.26778999999999997</v>
      </c>
      <c r="I638" s="186">
        <v>4.8932000000000003E-3</v>
      </c>
      <c r="J638" s="186">
        <v>18.704999999999998</v>
      </c>
    </row>
    <row r="639" spans="1:10" hidden="1" outlineLevel="2">
      <c r="A639" s="185" t="s">
        <v>16</v>
      </c>
      <c r="B639" s="185" t="s">
        <v>635</v>
      </c>
      <c r="C639" s="185" t="s">
        <v>519</v>
      </c>
      <c r="D639" s="185" t="s">
        <v>2800</v>
      </c>
      <c r="E639" s="186">
        <v>23.306000000000001</v>
      </c>
      <c r="F639" s="186">
        <v>2.5167000000000002E-3</v>
      </c>
      <c r="G639" s="186">
        <v>0.87690999999999997</v>
      </c>
      <c r="H639" s="186">
        <v>0.11769</v>
      </c>
      <c r="I639" s="186">
        <v>3.1313999999999999E-3</v>
      </c>
      <c r="J639" s="186">
        <v>7.2225000000000001</v>
      </c>
    </row>
    <row r="640" spans="1:10" hidden="1" outlineLevel="2">
      <c r="A640" s="185" t="s">
        <v>16</v>
      </c>
      <c r="B640" s="185" t="s">
        <v>635</v>
      </c>
      <c r="C640" s="185" t="s">
        <v>520</v>
      </c>
      <c r="D640" s="185" t="s">
        <v>2801</v>
      </c>
      <c r="E640" s="186">
        <v>20.972999999999999</v>
      </c>
      <c r="F640" s="186">
        <v>2.2745E-3</v>
      </c>
      <c r="G640" s="186">
        <v>1.8179000000000001</v>
      </c>
      <c r="H640" s="186">
        <v>1.2383E-2</v>
      </c>
      <c r="I640" s="186">
        <v>3.1337000000000001E-3</v>
      </c>
      <c r="J640" s="186">
        <v>1.7238</v>
      </c>
    </row>
    <row r="641" spans="1:10" hidden="1" outlineLevel="2">
      <c r="A641" s="185" t="s">
        <v>16</v>
      </c>
      <c r="B641" s="185" t="s">
        <v>635</v>
      </c>
      <c r="C641" s="185" t="s">
        <v>521</v>
      </c>
      <c r="D641" s="185" t="s">
        <v>2802</v>
      </c>
      <c r="E641" s="186">
        <v>0.29687000000000002</v>
      </c>
      <c r="F641" s="186">
        <v>1.1086E-3</v>
      </c>
      <c r="G641" s="186">
        <v>1.5190999999999999</v>
      </c>
      <c r="H641" s="186">
        <v>3.4278999999999997E-2</v>
      </c>
      <c r="I641" s="186">
        <v>2.9279000000000002E-3</v>
      </c>
      <c r="J641" s="186">
        <v>7.6243000000000005E-2</v>
      </c>
    </row>
    <row r="642" spans="1:10" hidden="1" outlineLevel="2">
      <c r="A642" s="185" t="s">
        <v>16</v>
      </c>
      <c r="B642" s="185" t="s">
        <v>635</v>
      </c>
      <c r="C642" s="185" t="s">
        <v>522</v>
      </c>
      <c r="D642" s="185" t="s">
        <v>2803</v>
      </c>
      <c r="E642" s="186">
        <v>3.0736000000000001E-3</v>
      </c>
      <c r="F642" s="186">
        <v>4.6941999999999999E-6</v>
      </c>
      <c r="G642" s="186">
        <v>5.0587999999999996E-3</v>
      </c>
      <c r="H642" s="186">
        <v>5.1641999999999997E-4</v>
      </c>
      <c r="I642" s="186">
        <v>1.2353E-5</v>
      </c>
      <c r="J642" s="186">
        <v>1.0104000000000001E-3</v>
      </c>
    </row>
    <row r="643" spans="1:10" hidden="1" outlineLevel="2">
      <c r="A643" s="185" t="s">
        <v>16</v>
      </c>
      <c r="B643" s="185" t="s">
        <v>635</v>
      </c>
      <c r="C643" s="185" t="s">
        <v>523</v>
      </c>
      <c r="D643" s="185" t="s">
        <v>2804</v>
      </c>
      <c r="E643" s="186">
        <v>0.58779999999999999</v>
      </c>
      <c r="F643" s="186">
        <v>6.5229000000000003E-4</v>
      </c>
      <c r="G643" s="186">
        <v>0.79081000000000001</v>
      </c>
      <c r="H643" s="186">
        <v>9.2789999999999997E-2</v>
      </c>
      <c r="I643" s="186">
        <v>1.5104000000000001E-3</v>
      </c>
      <c r="J643" s="186">
        <v>0.13630999999999999</v>
      </c>
    </row>
    <row r="644" spans="1:10" hidden="1" outlineLevel="2">
      <c r="A644" s="185" t="s">
        <v>16</v>
      </c>
      <c r="B644" s="185" t="s">
        <v>635</v>
      </c>
      <c r="C644" s="185" t="s">
        <v>524</v>
      </c>
      <c r="D644" s="185" t="s">
        <v>2805</v>
      </c>
      <c r="E644" s="186">
        <v>0.92129000000000005</v>
      </c>
      <c r="F644" s="186">
        <v>4.7719999999999997E-5</v>
      </c>
      <c r="G644" s="186">
        <v>1.4503E-2</v>
      </c>
      <c r="H644" s="186">
        <v>4.6209000000000002E-4</v>
      </c>
      <c r="I644" s="186">
        <v>6.5258000000000004E-5</v>
      </c>
      <c r="J644" s="186">
        <v>3.4200000000000001E-2</v>
      </c>
    </row>
    <row r="645" spans="1:10" hidden="1" outlineLevel="2">
      <c r="A645" s="185" t="s">
        <v>16</v>
      </c>
      <c r="B645" s="185" t="s">
        <v>635</v>
      </c>
      <c r="C645" s="185" t="s">
        <v>525</v>
      </c>
      <c r="D645" s="185" t="s">
        <v>2806</v>
      </c>
      <c r="E645" s="186">
        <v>6.6165E-3</v>
      </c>
      <c r="F645" s="186">
        <v>0</v>
      </c>
      <c r="G645" s="186">
        <v>1.2507E-3</v>
      </c>
      <c r="H645" s="186">
        <v>1.1769E-5</v>
      </c>
      <c r="I645" s="186">
        <v>2.4127000000000002E-6</v>
      </c>
      <c r="J645" s="186">
        <v>3.4890000000000002E-4</v>
      </c>
    </row>
    <row r="646" spans="1:10" outlineLevel="1" collapsed="1">
      <c r="A646" s="188" t="s">
        <v>2296</v>
      </c>
      <c r="B646" s="185"/>
      <c r="C646" s="185"/>
      <c r="D646" s="185"/>
      <c r="E646" s="186">
        <f t="shared" ref="E646:J646" si="2">SUBTOTAL(9,E432:E645)</f>
        <v>8162.8767341999965</v>
      </c>
      <c r="F646" s="186">
        <f t="shared" si="2"/>
        <v>0.95164192324999997</v>
      </c>
      <c r="G646" s="186">
        <f t="shared" si="2"/>
        <v>661.06810738799993</v>
      </c>
      <c r="H646" s="186">
        <f t="shared" si="2"/>
        <v>74.489069694299985</v>
      </c>
      <c r="I646" s="186">
        <f t="shared" si="2"/>
        <v>1.8750144927099994</v>
      </c>
      <c r="J646" s="186">
        <f t="shared" si="2"/>
        <v>781.51739269300049</v>
      </c>
    </row>
    <row r="647" spans="1:10" hidden="1" outlineLevel="2">
      <c r="A647" s="185" t="s">
        <v>17</v>
      </c>
      <c r="B647" s="185" t="s">
        <v>635</v>
      </c>
      <c r="C647" s="185" t="s">
        <v>320</v>
      </c>
      <c r="D647" s="185" t="s">
        <v>2588</v>
      </c>
      <c r="E647" s="186">
        <v>103.56</v>
      </c>
      <c r="F647" s="186">
        <v>1.1727E-2</v>
      </c>
      <c r="G647" s="186">
        <v>0.80761000000000005</v>
      </c>
      <c r="H647" s="186">
        <v>4.0910000000000002</v>
      </c>
      <c r="I647" s="186">
        <v>9.5972000000000002E-3</v>
      </c>
      <c r="J647" s="186">
        <v>120.89</v>
      </c>
    </row>
    <row r="648" spans="1:10" hidden="1" outlineLevel="2">
      <c r="A648" s="185" t="s">
        <v>17</v>
      </c>
      <c r="B648" s="185" t="s">
        <v>635</v>
      </c>
      <c r="C648" s="185" t="s">
        <v>2589</v>
      </c>
      <c r="D648" s="185" t="s">
        <v>2590</v>
      </c>
      <c r="E648" s="186">
        <v>0</v>
      </c>
      <c r="F648" s="186">
        <v>0</v>
      </c>
      <c r="G648" s="186">
        <v>0</v>
      </c>
      <c r="H648" s="186">
        <v>0</v>
      </c>
      <c r="I648" s="186">
        <v>0</v>
      </c>
      <c r="J648" s="186">
        <v>0</v>
      </c>
    </row>
    <row r="649" spans="1:10" hidden="1" outlineLevel="2">
      <c r="A649" s="185" t="s">
        <v>17</v>
      </c>
      <c r="B649" s="185" t="s">
        <v>635</v>
      </c>
      <c r="C649" s="185" t="s">
        <v>321</v>
      </c>
      <c r="D649" s="185" t="s">
        <v>2591</v>
      </c>
      <c r="E649" s="186">
        <v>151.41</v>
      </c>
      <c r="F649" s="186">
        <v>1.2711E-2</v>
      </c>
      <c r="G649" s="186">
        <v>1.145</v>
      </c>
      <c r="H649" s="186">
        <v>4.6322999999999999</v>
      </c>
      <c r="I649" s="186">
        <v>1.0088E-2</v>
      </c>
      <c r="J649" s="186">
        <v>140.28</v>
      </c>
    </row>
    <row r="650" spans="1:10" hidden="1" outlineLevel="2">
      <c r="A650" s="185" t="s">
        <v>17</v>
      </c>
      <c r="B650" s="185" t="s">
        <v>635</v>
      </c>
      <c r="C650" s="185" t="s">
        <v>322</v>
      </c>
      <c r="D650" s="185" t="s">
        <v>2592</v>
      </c>
      <c r="E650" s="186">
        <v>48.395000000000003</v>
      </c>
      <c r="F650" s="186">
        <v>2.3148999999999999E-3</v>
      </c>
      <c r="G650" s="186">
        <v>0.69813000000000003</v>
      </c>
      <c r="H650" s="186">
        <v>2.0514000000000001E-2</v>
      </c>
      <c r="I650" s="186">
        <v>3.1692000000000001E-3</v>
      </c>
      <c r="J650" s="186">
        <v>2.6657999999999999</v>
      </c>
    </row>
    <row r="651" spans="1:10" hidden="1" outlineLevel="2">
      <c r="A651" s="185" t="s">
        <v>17</v>
      </c>
      <c r="B651" s="185" t="s">
        <v>635</v>
      </c>
      <c r="C651" s="185" t="s">
        <v>323</v>
      </c>
      <c r="D651" s="185" t="s">
        <v>2593</v>
      </c>
      <c r="E651" s="186">
        <v>15.439</v>
      </c>
      <c r="F651" s="186">
        <v>6.8420999999999998E-4</v>
      </c>
      <c r="G651" s="186">
        <v>8.9807999999999999E-2</v>
      </c>
      <c r="H651" s="186">
        <v>0.51043000000000005</v>
      </c>
      <c r="I651" s="186">
        <v>7.5332999999999997E-4</v>
      </c>
      <c r="J651" s="186">
        <v>3.6878000000000002</v>
      </c>
    </row>
    <row r="652" spans="1:10" hidden="1" outlineLevel="2">
      <c r="A652" s="185" t="s">
        <v>17</v>
      </c>
      <c r="B652" s="185" t="s">
        <v>635</v>
      </c>
      <c r="C652" s="185" t="s">
        <v>324</v>
      </c>
      <c r="D652" s="185" t="s">
        <v>2594</v>
      </c>
      <c r="E652" s="186">
        <v>0.57874000000000003</v>
      </c>
      <c r="F652" s="186">
        <v>3.9891999999999997E-5</v>
      </c>
      <c r="G652" s="186">
        <v>5.9985000000000004E-3</v>
      </c>
      <c r="H652" s="186">
        <v>1.8027999999999999E-2</v>
      </c>
      <c r="I652" s="186">
        <v>4.9054000000000002E-5</v>
      </c>
      <c r="J652" s="186">
        <v>0.13306000000000001</v>
      </c>
    </row>
    <row r="653" spans="1:10" hidden="1" outlineLevel="2">
      <c r="A653" s="185" t="s">
        <v>17</v>
      </c>
      <c r="B653" s="185" t="s">
        <v>635</v>
      </c>
      <c r="C653" s="185" t="s">
        <v>325</v>
      </c>
      <c r="D653" s="185" t="s">
        <v>2595</v>
      </c>
      <c r="E653" s="186">
        <v>0.69833000000000001</v>
      </c>
      <c r="F653" s="186">
        <v>4.7772000000000003E-5</v>
      </c>
      <c r="G653" s="186">
        <v>7.1834000000000004E-3</v>
      </c>
      <c r="H653" s="186">
        <v>2.1734E-2</v>
      </c>
      <c r="I653" s="186">
        <v>5.8638000000000003E-5</v>
      </c>
      <c r="J653" s="186">
        <v>0.15845999999999999</v>
      </c>
    </row>
    <row r="654" spans="1:10" hidden="1" outlineLevel="2">
      <c r="A654" s="185" t="s">
        <v>17</v>
      </c>
      <c r="B654" s="185" t="s">
        <v>635</v>
      </c>
      <c r="C654" s="185" t="s">
        <v>326</v>
      </c>
      <c r="D654" s="185" t="s">
        <v>2596</v>
      </c>
      <c r="E654" s="186">
        <v>5.4765999999999999E-3</v>
      </c>
      <c r="F654" s="186">
        <v>3.6114000000000002E-7</v>
      </c>
      <c r="G654" s="186">
        <v>5.4304E-5</v>
      </c>
      <c r="H654" s="186">
        <v>1.7034999999999999E-4</v>
      </c>
      <c r="I654" s="186">
        <v>4.3896000000000001E-7</v>
      </c>
      <c r="J654" s="186">
        <v>1.4027E-3</v>
      </c>
    </row>
    <row r="655" spans="1:10" hidden="1" outlineLevel="2">
      <c r="A655" s="185" t="s">
        <v>17</v>
      </c>
      <c r="B655" s="185" t="s">
        <v>635</v>
      </c>
      <c r="C655" s="185" t="s">
        <v>327</v>
      </c>
      <c r="D655" s="185" t="s">
        <v>2597</v>
      </c>
      <c r="E655" s="186">
        <v>40.21</v>
      </c>
      <c r="F655" s="186">
        <v>1.771E-3</v>
      </c>
      <c r="G655" s="186">
        <v>0.23605000000000001</v>
      </c>
      <c r="H655" s="186">
        <v>1.3306</v>
      </c>
      <c r="I655" s="186">
        <v>1.9465999999999999E-3</v>
      </c>
      <c r="J655" s="186">
        <v>9.3774999999999995</v>
      </c>
    </row>
    <row r="656" spans="1:10" hidden="1" outlineLevel="2">
      <c r="A656" s="185" t="s">
        <v>17</v>
      </c>
      <c r="B656" s="185" t="s">
        <v>635</v>
      </c>
      <c r="C656" s="185" t="s">
        <v>328</v>
      </c>
      <c r="D656" s="185" t="s">
        <v>2598</v>
      </c>
      <c r="E656" s="186">
        <v>0.14260999999999999</v>
      </c>
      <c r="F656" s="186">
        <v>9.4037999999999996E-6</v>
      </c>
      <c r="G656" s="186">
        <v>1.4139999999999999E-3</v>
      </c>
      <c r="H656" s="186">
        <v>4.4356999999999999E-3</v>
      </c>
      <c r="I656" s="186">
        <v>1.1430000000000001E-5</v>
      </c>
      <c r="J656" s="186">
        <v>3.2265000000000002E-2</v>
      </c>
    </row>
    <row r="657" spans="1:10" hidden="1" outlineLevel="2">
      <c r="A657" s="185" t="s">
        <v>17</v>
      </c>
      <c r="B657" s="185" t="s">
        <v>635</v>
      </c>
      <c r="C657" s="185" t="s">
        <v>329</v>
      </c>
      <c r="D657" s="185" t="s">
        <v>2599</v>
      </c>
      <c r="E657" s="186">
        <v>7.4468999999999994E-2</v>
      </c>
      <c r="F657" s="186">
        <v>4.9106E-6</v>
      </c>
      <c r="G657" s="186">
        <v>7.3841E-4</v>
      </c>
      <c r="H657" s="186">
        <v>2.3162999999999999E-3</v>
      </c>
      <c r="I657" s="186">
        <v>5.9688000000000003E-6</v>
      </c>
      <c r="J657" s="186">
        <v>1.8117999999999999E-2</v>
      </c>
    </row>
    <row r="658" spans="1:10" hidden="1" outlineLevel="2">
      <c r="A658" s="185" t="s">
        <v>17</v>
      </c>
      <c r="B658" s="185" t="s">
        <v>635</v>
      </c>
      <c r="C658" s="185" t="s">
        <v>330</v>
      </c>
      <c r="D658" s="185" t="s">
        <v>2600</v>
      </c>
      <c r="E658" s="186">
        <v>5.8650999999999998E-3</v>
      </c>
      <c r="F658" s="186">
        <v>3.8676E-7</v>
      </c>
      <c r="G658" s="186">
        <v>5.8155999999999997E-5</v>
      </c>
      <c r="H658" s="186">
        <v>1.8243E-4</v>
      </c>
      <c r="I658" s="186">
        <v>4.7010000000000001E-7</v>
      </c>
      <c r="J658" s="186">
        <v>1.3764000000000001E-3</v>
      </c>
    </row>
    <row r="659" spans="1:10" hidden="1" outlineLevel="2">
      <c r="A659" s="185" t="s">
        <v>17</v>
      </c>
      <c r="B659" s="185" t="s">
        <v>635</v>
      </c>
      <c r="C659" s="185" t="s">
        <v>331</v>
      </c>
      <c r="D659" s="185" t="s">
        <v>2601</v>
      </c>
      <c r="E659" s="186">
        <v>1.677</v>
      </c>
      <c r="F659" s="186">
        <v>1.2323E-4</v>
      </c>
      <c r="G659" s="186">
        <v>1.7846000000000001E-2</v>
      </c>
      <c r="H659" s="186">
        <v>5.3379000000000003E-2</v>
      </c>
      <c r="I659" s="186">
        <v>1.505E-4</v>
      </c>
      <c r="J659" s="186">
        <v>0.56383000000000005</v>
      </c>
    </row>
    <row r="660" spans="1:10" hidden="1" outlineLevel="2">
      <c r="A660" s="185" t="s">
        <v>17</v>
      </c>
      <c r="B660" s="185" t="s">
        <v>635</v>
      </c>
      <c r="C660" s="185" t="s">
        <v>332</v>
      </c>
      <c r="D660" s="185" t="s">
        <v>2602</v>
      </c>
      <c r="E660" s="186">
        <v>8.2509999999999994</v>
      </c>
      <c r="F660" s="186">
        <v>6.0610000000000004E-4</v>
      </c>
      <c r="G660" s="186">
        <v>9.0717999999999993E-2</v>
      </c>
      <c r="H660" s="186">
        <v>0.26630999999999999</v>
      </c>
      <c r="I660" s="186">
        <v>7.5038999999999998E-4</v>
      </c>
      <c r="J660" s="186">
        <v>2.0657000000000001</v>
      </c>
    </row>
    <row r="661" spans="1:10" hidden="1" outlineLevel="2">
      <c r="A661" s="185" t="s">
        <v>17</v>
      </c>
      <c r="B661" s="185" t="s">
        <v>635</v>
      </c>
      <c r="C661" s="185" t="s">
        <v>333</v>
      </c>
      <c r="D661" s="185" t="s">
        <v>2603</v>
      </c>
      <c r="E661" s="186">
        <v>23.245000000000001</v>
      </c>
      <c r="F661" s="186">
        <v>1.6708000000000001E-3</v>
      </c>
      <c r="G661" s="186">
        <v>0.24954999999999999</v>
      </c>
      <c r="H661" s="186">
        <v>0.72711000000000003</v>
      </c>
      <c r="I661" s="186">
        <v>2.0680999999999998E-3</v>
      </c>
      <c r="J661" s="186">
        <v>8.3475000000000001</v>
      </c>
    </row>
    <row r="662" spans="1:10" hidden="1" outlineLevel="2">
      <c r="A662" s="185" t="s">
        <v>17</v>
      </c>
      <c r="B662" s="185" t="s">
        <v>635</v>
      </c>
      <c r="C662" s="185" t="s">
        <v>334</v>
      </c>
      <c r="D662" s="185" t="s">
        <v>2604</v>
      </c>
      <c r="E662" s="186">
        <v>166</v>
      </c>
      <c r="F662" s="186">
        <v>7.4957000000000001E-3</v>
      </c>
      <c r="G662" s="186">
        <v>1.0085999999999999</v>
      </c>
      <c r="H662" s="186">
        <v>5.4766000000000004</v>
      </c>
      <c r="I662" s="186">
        <v>8.3035999999999995E-3</v>
      </c>
      <c r="J662" s="186">
        <v>46.014000000000003</v>
      </c>
    </row>
    <row r="663" spans="1:10" hidden="1" outlineLevel="2">
      <c r="A663" s="185" t="s">
        <v>17</v>
      </c>
      <c r="B663" s="185" t="s">
        <v>635</v>
      </c>
      <c r="C663" s="185" t="s">
        <v>335</v>
      </c>
      <c r="D663" s="185" t="s">
        <v>2605</v>
      </c>
      <c r="E663" s="186">
        <v>29.844000000000001</v>
      </c>
      <c r="F663" s="186">
        <v>2.3175000000000001E-3</v>
      </c>
      <c r="G663" s="186">
        <v>0.34993000000000002</v>
      </c>
      <c r="H663" s="186">
        <v>1.0489999999999999</v>
      </c>
      <c r="I663" s="186">
        <v>2.8719000000000001E-3</v>
      </c>
      <c r="J663" s="186">
        <v>10.574</v>
      </c>
    </row>
    <row r="664" spans="1:10" hidden="1" outlineLevel="2">
      <c r="A664" s="185" t="s">
        <v>17</v>
      </c>
      <c r="B664" s="185" t="s">
        <v>635</v>
      </c>
      <c r="C664" s="185" t="s">
        <v>336</v>
      </c>
      <c r="D664" s="185" t="s">
        <v>2606</v>
      </c>
      <c r="E664" s="186">
        <v>90.715999999999994</v>
      </c>
      <c r="F664" s="186">
        <v>5.9711E-3</v>
      </c>
      <c r="G664" s="186">
        <v>0.88536000000000004</v>
      </c>
      <c r="H664" s="186">
        <v>2.859</v>
      </c>
      <c r="I664" s="186">
        <v>7.2817000000000003E-3</v>
      </c>
      <c r="J664" s="186">
        <v>23.622</v>
      </c>
    </row>
    <row r="665" spans="1:10" hidden="1" outlineLevel="2">
      <c r="A665" s="185" t="s">
        <v>17</v>
      </c>
      <c r="B665" s="185" t="s">
        <v>635</v>
      </c>
      <c r="C665" s="185" t="s">
        <v>337</v>
      </c>
      <c r="D665" s="185" t="s">
        <v>2607</v>
      </c>
      <c r="E665" s="186">
        <v>20.344999999999999</v>
      </c>
      <c r="F665" s="186">
        <v>1.4926E-3</v>
      </c>
      <c r="G665" s="186">
        <v>0.22372</v>
      </c>
      <c r="H665" s="186">
        <v>0.65688000000000002</v>
      </c>
      <c r="I665" s="186">
        <v>1.8485999999999999E-3</v>
      </c>
      <c r="J665" s="186">
        <v>6.88</v>
      </c>
    </row>
    <row r="666" spans="1:10" hidden="1" outlineLevel="2">
      <c r="A666" s="185" t="s">
        <v>17</v>
      </c>
      <c r="B666" s="185" t="s">
        <v>635</v>
      </c>
      <c r="C666" s="185" t="s">
        <v>338</v>
      </c>
      <c r="D666" s="185" t="s">
        <v>2608</v>
      </c>
      <c r="E666" s="186">
        <v>101.09</v>
      </c>
      <c r="F666" s="186">
        <v>5.7502999999999999E-3</v>
      </c>
      <c r="G666" s="186">
        <v>0.82079999999999997</v>
      </c>
      <c r="H666" s="186">
        <v>3.2507999999999999</v>
      </c>
      <c r="I666" s="186">
        <v>6.7917999999999997E-3</v>
      </c>
      <c r="J666" s="186">
        <v>23.359000000000002</v>
      </c>
    </row>
    <row r="667" spans="1:10" hidden="1" outlineLevel="2">
      <c r="A667" s="185" t="s">
        <v>17</v>
      </c>
      <c r="B667" s="185" t="s">
        <v>635</v>
      </c>
      <c r="C667" s="185" t="s">
        <v>339</v>
      </c>
      <c r="D667" s="185" t="s">
        <v>2609</v>
      </c>
      <c r="E667" s="186">
        <v>24.861999999999998</v>
      </c>
      <c r="F667" s="186">
        <v>9.946899999999999E-4</v>
      </c>
      <c r="G667" s="186">
        <v>8.0632999999999996E-2</v>
      </c>
      <c r="H667" s="186">
        <v>0.25085000000000002</v>
      </c>
      <c r="I667" s="186">
        <v>8.7991000000000002E-4</v>
      </c>
      <c r="J667" s="186">
        <v>10.384</v>
      </c>
    </row>
    <row r="668" spans="1:10" hidden="1" outlineLevel="2">
      <c r="A668" s="185" t="s">
        <v>17</v>
      </c>
      <c r="B668" s="185" t="s">
        <v>635</v>
      </c>
      <c r="C668" s="185" t="s">
        <v>340</v>
      </c>
      <c r="D668" s="185" t="s">
        <v>2610</v>
      </c>
      <c r="E668" s="186">
        <v>59.912999999999997</v>
      </c>
      <c r="F668" s="186">
        <v>2.3969999999999998E-3</v>
      </c>
      <c r="G668" s="186">
        <v>0.19431000000000001</v>
      </c>
      <c r="H668" s="186">
        <v>0.60448999999999997</v>
      </c>
      <c r="I668" s="186">
        <v>2.1204000000000001E-3</v>
      </c>
      <c r="J668" s="186">
        <v>22.465</v>
      </c>
    </row>
    <row r="669" spans="1:10" hidden="1" outlineLevel="2">
      <c r="A669" s="185" t="s">
        <v>17</v>
      </c>
      <c r="B669" s="185" t="s">
        <v>635</v>
      </c>
      <c r="C669" s="185" t="s">
        <v>341</v>
      </c>
      <c r="D669" s="185" t="s">
        <v>2611</v>
      </c>
      <c r="E669" s="186">
        <v>3.5832000000000003E-2</v>
      </c>
      <c r="F669" s="186">
        <v>2.5173E-6</v>
      </c>
      <c r="G669" s="186">
        <v>3.7853000000000002E-4</v>
      </c>
      <c r="H669" s="186">
        <v>1.119E-3</v>
      </c>
      <c r="I669" s="186">
        <v>3.1091999999999998E-6</v>
      </c>
      <c r="J669" s="186">
        <v>7.5804000000000002E-3</v>
      </c>
    </row>
    <row r="670" spans="1:10" hidden="1" outlineLevel="2">
      <c r="A670" s="185" t="s">
        <v>17</v>
      </c>
      <c r="B670" s="185" t="s">
        <v>635</v>
      </c>
      <c r="C670" s="185" t="s">
        <v>342</v>
      </c>
      <c r="D670" s="185" t="s">
        <v>2612</v>
      </c>
      <c r="E670" s="186">
        <v>0.15203</v>
      </c>
      <c r="F670" s="186">
        <v>1.2119999999999999E-5</v>
      </c>
      <c r="G670" s="186">
        <v>1.8507E-3</v>
      </c>
      <c r="H670" s="186">
        <v>5.6546000000000001E-3</v>
      </c>
      <c r="I670" s="186">
        <v>1.5031000000000001E-5</v>
      </c>
      <c r="J670" s="186">
        <v>3.8608999999999997E-2</v>
      </c>
    </row>
    <row r="671" spans="1:10" hidden="1" outlineLevel="2">
      <c r="A671" s="185" t="s">
        <v>17</v>
      </c>
      <c r="B671" s="185" t="s">
        <v>635</v>
      </c>
      <c r="C671" s="185" t="s">
        <v>343</v>
      </c>
      <c r="D671" s="185" t="s">
        <v>2613</v>
      </c>
      <c r="E671" s="186">
        <v>2.4801000000000002</v>
      </c>
      <c r="F671" s="186">
        <v>1.7352000000000001E-4</v>
      </c>
      <c r="G671" s="186">
        <v>2.6120999999999998E-2</v>
      </c>
      <c r="H671" s="186">
        <v>7.8279000000000001E-2</v>
      </c>
      <c r="I671" s="186">
        <v>2.1374999999999999E-4</v>
      </c>
      <c r="J671" s="186">
        <v>0.71281000000000005</v>
      </c>
    </row>
    <row r="672" spans="1:10" hidden="1" outlineLevel="2">
      <c r="A672" s="185" t="s">
        <v>17</v>
      </c>
      <c r="B672" s="185" t="s">
        <v>635</v>
      </c>
      <c r="C672" s="185" t="s">
        <v>344</v>
      </c>
      <c r="D672" s="185" t="s">
        <v>2614</v>
      </c>
      <c r="E672" s="186">
        <v>16.213999999999999</v>
      </c>
      <c r="F672" s="186">
        <v>1.1735999999999999E-3</v>
      </c>
      <c r="G672" s="186">
        <v>0.17817</v>
      </c>
      <c r="H672" s="186">
        <v>0.57887</v>
      </c>
      <c r="I672" s="186">
        <v>1.4258000000000001E-3</v>
      </c>
      <c r="J672" s="186">
        <v>5.0484</v>
      </c>
    </row>
    <row r="673" spans="1:10" hidden="1" outlineLevel="2">
      <c r="A673" s="185" t="s">
        <v>17</v>
      </c>
      <c r="B673" s="185" t="s">
        <v>635</v>
      </c>
      <c r="C673" s="185" t="s">
        <v>345</v>
      </c>
      <c r="D673" s="185" t="s">
        <v>2615</v>
      </c>
      <c r="E673" s="186">
        <v>6.8586000000000003E-3</v>
      </c>
      <c r="F673" s="186">
        <v>4.5227000000000001E-7</v>
      </c>
      <c r="G673" s="186">
        <v>6.8007000000000001E-5</v>
      </c>
      <c r="H673" s="186">
        <v>2.1332999999999999E-4</v>
      </c>
      <c r="I673" s="186">
        <v>5.4972999999999999E-7</v>
      </c>
      <c r="J673" s="186">
        <v>1.8787000000000001E-3</v>
      </c>
    </row>
    <row r="674" spans="1:10" hidden="1" outlineLevel="2">
      <c r="A674" s="185" t="s">
        <v>17</v>
      </c>
      <c r="B674" s="185" t="s">
        <v>635</v>
      </c>
      <c r="C674" s="185" t="s">
        <v>346</v>
      </c>
      <c r="D674" s="185" t="s">
        <v>2616</v>
      </c>
      <c r="E674" s="186">
        <v>0.10792</v>
      </c>
      <c r="F674" s="186">
        <v>7.1164000000000002E-6</v>
      </c>
      <c r="G674" s="186">
        <v>1.0701E-3</v>
      </c>
      <c r="H674" s="186">
        <v>3.3566999999999998E-3</v>
      </c>
      <c r="I674" s="186">
        <v>8.6499E-6</v>
      </c>
      <c r="J674" s="186">
        <v>3.1132E-2</v>
      </c>
    </row>
    <row r="675" spans="1:10" hidden="1" outlineLevel="2">
      <c r="A675" s="185" t="s">
        <v>17</v>
      </c>
      <c r="B675" s="185" t="s">
        <v>635</v>
      </c>
      <c r="C675" s="185" t="s">
        <v>347</v>
      </c>
      <c r="D675" s="185" t="s">
        <v>2617</v>
      </c>
      <c r="E675" s="186">
        <v>4.5262000000000002</v>
      </c>
      <c r="F675" s="186">
        <v>1.9179000000000001E-4</v>
      </c>
      <c r="G675" s="186">
        <v>2.5173999999999998E-2</v>
      </c>
      <c r="H675" s="186">
        <v>0.15046999999999999</v>
      </c>
      <c r="I675" s="186">
        <v>2.0814999999999999E-4</v>
      </c>
      <c r="J675" s="186">
        <v>1.1443000000000001</v>
      </c>
    </row>
    <row r="676" spans="1:10" hidden="1" outlineLevel="2">
      <c r="A676" s="185" t="s">
        <v>17</v>
      </c>
      <c r="B676" s="185" t="s">
        <v>635</v>
      </c>
      <c r="C676" s="185" t="s">
        <v>348</v>
      </c>
      <c r="D676" s="185" t="s">
        <v>2618</v>
      </c>
      <c r="E676" s="186">
        <v>42.997</v>
      </c>
      <c r="F676" s="186">
        <v>3.6316E-3</v>
      </c>
      <c r="G676" s="186">
        <v>0.71257999999999999</v>
      </c>
      <c r="H676" s="186">
        <v>7.4548000000000003E-2</v>
      </c>
      <c r="I676" s="186">
        <v>4.9159E-3</v>
      </c>
      <c r="J676" s="186">
        <v>4.9153000000000002</v>
      </c>
    </row>
    <row r="677" spans="1:10" hidden="1" outlineLevel="2">
      <c r="A677" s="185" t="s">
        <v>17</v>
      </c>
      <c r="B677" s="185" t="s">
        <v>635</v>
      </c>
      <c r="C677" s="185" t="s">
        <v>349</v>
      </c>
      <c r="D677" s="185" t="s">
        <v>2619</v>
      </c>
      <c r="E677" s="186">
        <v>481.6</v>
      </c>
      <c r="F677" s="186">
        <v>3.7996000000000002E-2</v>
      </c>
      <c r="G677" s="186">
        <v>6.3277000000000001</v>
      </c>
      <c r="H677" s="186">
        <v>0.73646999999999996</v>
      </c>
      <c r="I677" s="186">
        <v>5.1728000000000003E-2</v>
      </c>
      <c r="J677" s="186">
        <v>55.009</v>
      </c>
    </row>
    <row r="678" spans="1:10" hidden="1" outlineLevel="2">
      <c r="A678" s="185" t="s">
        <v>17</v>
      </c>
      <c r="B678" s="185" t="s">
        <v>635</v>
      </c>
      <c r="C678" s="185" t="s">
        <v>350</v>
      </c>
      <c r="D678" s="185" t="s">
        <v>2620</v>
      </c>
      <c r="E678" s="186">
        <v>205.11</v>
      </c>
      <c r="F678" s="186">
        <v>1.0104E-2</v>
      </c>
      <c r="G678" s="186">
        <v>1.9983</v>
      </c>
      <c r="H678" s="186">
        <v>9.1528999999999999E-2</v>
      </c>
      <c r="I678" s="186">
        <v>1.3873E-2</v>
      </c>
      <c r="J678" s="186">
        <v>5.5477999999999996</v>
      </c>
    </row>
    <row r="679" spans="1:10" hidden="1" outlineLevel="2">
      <c r="A679" s="185" t="s">
        <v>17</v>
      </c>
      <c r="B679" s="185" t="s">
        <v>635</v>
      </c>
      <c r="C679" s="185" t="s">
        <v>351</v>
      </c>
      <c r="D679" s="185" t="s">
        <v>2621</v>
      </c>
      <c r="E679" s="186">
        <v>61.225999999999999</v>
      </c>
      <c r="F679" s="186">
        <v>2.3303999999999998E-3</v>
      </c>
      <c r="G679" s="186">
        <v>0.79757999999999996</v>
      </c>
      <c r="H679" s="186">
        <v>1.7975999999999999E-2</v>
      </c>
      <c r="I679" s="186">
        <v>3.166E-3</v>
      </c>
      <c r="J679" s="186">
        <v>2.7033</v>
      </c>
    </row>
    <row r="680" spans="1:10" hidden="1" outlineLevel="2">
      <c r="A680" s="185" t="s">
        <v>17</v>
      </c>
      <c r="B680" s="185" t="s">
        <v>635</v>
      </c>
      <c r="C680" s="185" t="s">
        <v>352</v>
      </c>
      <c r="D680" s="185" t="s">
        <v>2622</v>
      </c>
      <c r="E680" s="186">
        <v>8.6158999999999999</v>
      </c>
      <c r="F680" s="186">
        <v>4.9313999999999998E-4</v>
      </c>
      <c r="G680" s="186">
        <v>0.15411</v>
      </c>
      <c r="H680" s="186">
        <v>4.2674000000000002E-3</v>
      </c>
      <c r="I680" s="186">
        <v>6.7710999999999997E-4</v>
      </c>
      <c r="J680" s="186">
        <v>0.26987</v>
      </c>
    </row>
    <row r="681" spans="1:10" hidden="1" outlineLevel="2">
      <c r="A681" s="185" t="s">
        <v>17</v>
      </c>
      <c r="B681" s="185" t="s">
        <v>635</v>
      </c>
      <c r="C681" s="185" t="s">
        <v>353</v>
      </c>
      <c r="D681" s="185" t="s">
        <v>2623</v>
      </c>
      <c r="E681" s="186">
        <v>7.4998999999999996E-2</v>
      </c>
      <c r="F681" s="186">
        <v>3.6368999999999999E-6</v>
      </c>
      <c r="G681" s="186">
        <v>1.0562E-3</v>
      </c>
      <c r="H681" s="186">
        <v>2.7444E-5</v>
      </c>
      <c r="I681" s="186">
        <v>4.9875000000000001E-6</v>
      </c>
      <c r="J681" s="186">
        <v>2.4775999999999999E-3</v>
      </c>
    </row>
    <row r="682" spans="1:10" hidden="1" outlineLevel="2">
      <c r="A682" s="185" t="s">
        <v>17</v>
      </c>
      <c r="B682" s="185" t="s">
        <v>635</v>
      </c>
      <c r="C682" s="185" t="s">
        <v>354</v>
      </c>
      <c r="D682" s="185" t="s">
        <v>2624</v>
      </c>
      <c r="E682" s="186">
        <v>15.686</v>
      </c>
      <c r="F682" s="186">
        <v>9.2022999999999996E-4</v>
      </c>
      <c r="G682" s="186">
        <v>0.24227000000000001</v>
      </c>
      <c r="H682" s="186">
        <v>1.7201999999999999E-2</v>
      </c>
      <c r="I682" s="186">
        <v>1.2401999999999999E-3</v>
      </c>
      <c r="J682" s="186">
        <v>0.94123999999999997</v>
      </c>
    </row>
    <row r="683" spans="1:10" hidden="1" outlineLevel="2">
      <c r="A683" s="185" t="s">
        <v>17</v>
      </c>
      <c r="B683" s="185" t="s">
        <v>635</v>
      </c>
      <c r="C683" s="185" t="s">
        <v>355</v>
      </c>
      <c r="D683" s="185" t="s">
        <v>2625</v>
      </c>
      <c r="E683" s="186">
        <v>15.16</v>
      </c>
      <c r="F683" s="186">
        <v>8.6844999999999999E-4</v>
      </c>
      <c r="G683" s="186">
        <v>0.22470999999999999</v>
      </c>
      <c r="H683" s="186">
        <v>7.1917999999999999E-3</v>
      </c>
      <c r="I683" s="186">
        <v>1.1942999999999999E-3</v>
      </c>
      <c r="J683" s="186">
        <v>0.43043999999999999</v>
      </c>
    </row>
    <row r="684" spans="1:10" hidden="1" outlineLevel="2">
      <c r="A684" s="185" t="s">
        <v>17</v>
      </c>
      <c r="B684" s="185" t="s">
        <v>635</v>
      </c>
      <c r="C684" s="185" t="s">
        <v>356</v>
      </c>
      <c r="D684" s="185" t="s">
        <v>2626</v>
      </c>
      <c r="E684" s="186">
        <v>33.386000000000003</v>
      </c>
      <c r="F684" s="186">
        <v>1.7344000000000001E-3</v>
      </c>
      <c r="G684" s="186">
        <v>0.50165999999999999</v>
      </c>
      <c r="H684" s="186">
        <v>2.0579E-2</v>
      </c>
      <c r="I684" s="186">
        <v>2.3628E-3</v>
      </c>
      <c r="J684" s="186">
        <v>1.4014</v>
      </c>
    </row>
    <row r="685" spans="1:10" hidden="1" outlineLevel="2">
      <c r="A685" s="185" t="s">
        <v>17</v>
      </c>
      <c r="B685" s="185" t="s">
        <v>635</v>
      </c>
      <c r="C685" s="185" t="s">
        <v>357</v>
      </c>
      <c r="D685" s="185" t="s">
        <v>2627</v>
      </c>
      <c r="E685" s="186">
        <v>13.834</v>
      </c>
      <c r="F685" s="186">
        <v>7.2915000000000002E-4</v>
      </c>
      <c r="G685" s="186">
        <v>0.18989</v>
      </c>
      <c r="H685" s="186">
        <v>8.9300999999999998E-3</v>
      </c>
      <c r="I685" s="186">
        <v>9.9350999999999997E-4</v>
      </c>
      <c r="J685" s="186">
        <v>0.53485000000000005</v>
      </c>
    </row>
    <row r="686" spans="1:10" hidden="1" outlineLevel="2">
      <c r="A686" s="185" t="s">
        <v>17</v>
      </c>
      <c r="B686" s="185" t="s">
        <v>635</v>
      </c>
      <c r="C686" s="185" t="s">
        <v>358</v>
      </c>
      <c r="D686" s="185" t="s">
        <v>2628</v>
      </c>
      <c r="E686" s="186">
        <v>0.68737000000000004</v>
      </c>
      <c r="F686" s="186">
        <v>3.7836999999999997E-5</v>
      </c>
      <c r="G686" s="186">
        <v>9.6433999999999999E-3</v>
      </c>
      <c r="H686" s="186">
        <v>6.2352999999999996E-4</v>
      </c>
      <c r="I686" s="186">
        <v>5.1184000000000003E-5</v>
      </c>
      <c r="J686" s="186">
        <v>3.1745000000000002E-2</v>
      </c>
    </row>
    <row r="687" spans="1:10" hidden="1" outlineLevel="2">
      <c r="A687" s="185" t="s">
        <v>17</v>
      </c>
      <c r="B687" s="185" t="s">
        <v>635</v>
      </c>
      <c r="C687" s="185" t="s">
        <v>359</v>
      </c>
      <c r="D687" s="185" t="s">
        <v>2629</v>
      </c>
      <c r="E687" s="186">
        <v>25.684000000000001</v>
      </c>
      <c r="F687" s="186">
        <v>1.5329E-3</v>
      </c>
      <c r="G687" s="186">
        <v>0.48277999999999999</v>
      </c>
      <c r="H687" s="186">
        <v>1.8124999999999999E-2</v>
      </c>
      <c r="I687" s="186">
        <v>2.0937E-3</v>
      </c>
      <c r="J687" s="186">
        <v>1.0068999999999999</v>
      </c>
    </row>
    <row r="688" spans="1:10" hidden="1" outlineLevel="2">
      <c r="A688" s="185" t="s">
        <v>17</v>
      </c>
      <c r="B688" s="185" t="s">
        <v>635</v>
      </c>
      <c r="C688" s="185" t="s">
        <v>360</v>
      </c>
      <c r="D688" s="185" t="s">
        <v>2630</v>
      </c>
      <c r="E688" s="186">
        <v>7.8676000000000004</v>
      </c>
      <c r="F688" s="186">
        <v>5.2857999999999996E-4</v>
      </c>
      <c r="G688" s="186">
        <v>0.20577000000000001</v>
      </c>
      <c r="H688" s="186">
        <v>1.0056000000000001E-2</v>
      </c>
      <c r="I688" s="186">
        <v>7.1230999999999996E-4</v>
      </c>
      <c r="J688" s="186">
        <v>0.57667999999999997</v>
      </c>
    </row>
    <row r="689" spans="1:10" hidden="1" outlineLevel="2">
      <c r="A689" s="185" t="s">
        <v>17</v>
      </c>
      <c r="B689" s="185" t="s">
        <v>635</v>
      </c>
      <c r="C689" s="185" t="s">
        <v>361</v>
      </c>
      <c r="D689" s="185" t="s">
        <v>2631</v>
      </c>
      <c r="E689" s="186">
        <v>59.420999999999999</v>
      </c>
      <c r="F689" s="186">
        <v>3.1743000000000001E-3</v>
      </c>
      <c r="G689" s="186">
        <v>0.68042999999999998</v>
      </c>
      <c r="H689" s="186">
        <v>2.7785000000000001E-2</v>
      </c>
      <c r="I689" s="186">
        <v>4.3644000000000001E-3</v>
      </c>
      <c r="J689" s="186">
        <v>1.5467</v>
      </c>
    </row>
    <row r="690" spans="1:10" hidden="1" outlineLevel="2">
      <c r="A690" s="185" t="s">
        <v>17</v>
      </c>
      <c r="B690" s="185" t="s">
        <v>635</v>
      </c>
      <c r="C690" s="185" t="s">
        <v>362</v>
      </c>
      <c r="D690" s="185" t="s">
        <v>2632</v>
      </c>
      <c r="E690" s="186">
        <v>32.984999999999999</v>
      </c>
      <c r="F690" s="186">
        <v>1.5468999999999999E-3</v>
      </c>
      <c r="G690" s="186">
        <v>0.46245999999999998</v>
      </c>
      <c r="H690" s="186">
        <v>1.8291000000000002E-2</v>
      </c>
      <c r="I690" s="186">
        <v>2.0961E-3</v>
      </c>
      <c r="J690" s="186">
        <v>1.6932</v>
      </c>
    </row>
    <row r="691" spans="1:10" hidden="1" outlineLevel="2">
      <c r="A691" s="185" t="s">
        <v>17</v>
      </c>
      <c r="B691" s="185" t="s">
        <v>635</v>
      </c>
      <c r="C691" s="185" t="s">
        <v>363</v>
      </c>
      <c r="D691" s="185" t="s">
        <v>2633</v>
      </c>
      <c r="E691" s="186">
        <v>1.2904</v>
      </c>
      <c r="F691" s="186">
        <v>1.2416E-4</v>
      </c>
      <c r="G691" s="186">
        <v>8.9034000000000002E-2</v>
      </c>
      <c r="H691" s="186">
        <v>7.9823999999999997E-4</v>
      </c>
      <c r="I691" s="186">
        <v>1.7163000000000001E-4</v>
      </c>
      <c r="J691" s="186">
        <v>5.7439999999999998E-2</v>
      </c>
    </row>
    <row r="692" spans="1:10" hidden="1" outlineLevel="2">
      <c r="A692" s="185" t="s">
        <v>17</v>
      </c>
      <c r="B692" s="185" t="s">
        <v>635</v>
      </c>
      <c r="C692" s="185" t="s">
        <v>364</v>
      </c>
      <c r="D692" s="185" t="s">
        <v>2634</v>
      </c>
      <c r="E692" s="186">
        <v>3.8151999999999999</v>
      </c>
      <c r="F692" s="186">
        <v>2.0626999999999999E-4</v>
      </c>
      <c r="G692" s="186">
        <v>6.1816999999999997E-2</v>
      </c>
      <c r="H692" s="186">
        <v>2.3184999999999998E-3</v>
      </c>
      <c r="I692" s="186">
        <v>2.8160000000000001E-4</v>
      </c>
      <c r="J692" s="186">
        <v>0.13983999999999999</v>
      </c>
    </row>
    <row r="693" spans="1:10" hidden="1" outlineLevel="2">
      <c r="A693" s="185" t="s">
        <v>17</v>
      </c>
      <c r="B693" s="185" t="s">
        <v>635</v>
      </c>
      <c r="C693" s="185" t="s">
        <v>365</v>
      </c>
      <c r="D693" s="185" t="s">
        <v>2635</v>
      </c>
      <c r="E693" s="186">
        <v>1.4094</v>
      </c>
      <c r="F693" s="186">
        <v>1.8996E-4</v>
      </c>
      <c r="G693" s="186">
        <v>0.11914</v>
      </c>
      <c r="H693" s="186">
        <v>1.2241999999999999E-3</v>
      </c>
      <c r="I693" s="186">
        <v>2.6362999999999999E-4</v>
      </c>
      <c r="J693" s="186">
        <v>6.6228999999999996E-2</v>
      </c>
    </row>
    <row r="694" spans="1:10" hidden="1" outlineLevel="2">
      <c r="A694" s="185" t="s">
        <v>17</v>
      </c>
      <c r="B694" s="185" t="s">
        <v>635</v>
      </c>
      <c r="C694" s="185" t="s">
        <v>366</v>
      </c>
      <c r="D694" s="185" t="s">
        <v>2636</v>
      </c>
      <c r="E694" s="186">
        <v>2.2759999999999998</v>
      </c>
      <c r="F694" s="186">
        <v>4.4641E-4</v>
      </c>
      <c r="G694" s="186">
        <v>0.19661000000000001</v>
      </c>
      <c r="H694" s="186">
        <v>3.0025E-3</v>
      </c>
      <c r="I694" s="186">
        <v>6.2195999999999996E-4</v>
      </c>
      <c r="J694" s="186">
        <v>0.10348</v>
      </c>
    </row>
    <row r="695" spans="1:10" hidden="1" outlineLevel="2">
      <c r="A695" s="185" t="s">
        <v>17</v>
      </c>
      <c r="B695" s="185" t="s">
        <v>635</v>
      </c>
      <c r="C695" s="185" t="s">
        <v>367</v>
      </c>
      <c r="D695" s="185" t="s">
        <v>2637</v>
      </c>
      <c r="E695" s="186">
        <v>20.497</v>
      </c>
      <c r="F695" s="186">
        <v>1.0438999999999999E-3</v>
      </c>
      <c r="G695" s="186">
        <v>0.26785999999999999</v>
      </c>
      <c r="H695" s="186">
        <v>8.4499999999999992E-3</v>
      </c>
      <c r="I695" s="186">
        <v>1.4329E-3</v>
      </c>
      <c r="J695" s="186">
        <v>0.55335000000000001</v>
      </c>
    </row>
    <row r="696" spans="1:10" hidden="1" outlineLevel="2">
      <c r="A696" s="185" t="s">
        <v>17</v>
      </c>
      <c r="B696" s="185" t="s">
        <v>635</v>
      </c>
      <c r="C696" s="185" t="s">
        <v>368</v>
      </c>
      <c r="D696" s="185" t="s">
        <v>2638</v>
      </c>
      <c r="E696" s="186">
        <v>10.02</v>
      </c>
      <c r="F696" s="186">
        <v>7.2539000000000002E-4</v>
      </c>
      <c r="G696" s="186">
        <v>0.37658000000000003</v>
      </c>
      <c r="H696" s="186">
        <v>5.0101E-3</v>
      </c>
      <c r="I696" s="186">
        <v>1.0004E-3</v>
      </c>
      <c r="J696" s="186">
        <v>0.35955999999999999</v>
      </c>
    </row>
    <row r="697" spans="1:10" hidden="1" outlineLevel="2">
      <c r="A697" s="185" t="s">
        <v>17</v>
      </c>
      <c r="B697" s="185" t="s">
        <v>635</v>
      </c>
      <c r="C697" s="185" t="s">
        <v>369</v>
      </c>
      <c r="D697" s="185" t="s">
        <v>2639</v>
      </c>
      <c r="E697" s="186">
        <v>5.3552</v>
      </c>
      <c r="F697" s="186">
        <v>2.4030000000000001E-4</v>
      </c>
      <c r="G697" s="186">
        <v>7.7847E-2</v>
      </c>
      <c r="H697" s="186">
        <v>2.2163E-3</v>
      </c>
      <c r="I697" s="186">
        <v>3.2749999999999999E-4</v>
      </c>
      <c r="J697" s="186">
        <v>0.24471999999999999</v>
      </c>
    </row>
    <row r="698" spans="1:10" hidden="1" outlineLevel="2">
      <c r="A698" s="185" t="s">
        <v>17</v>
      </c>
      <c r="B698" s="185" t="s">
        <v>635</v>
      </c>
      <c r="C698" s="185" t="s">
        <v>370</v>
      </c>
      <c r="D698" s="185" t="s">
        <v>2640</v>
      </c>
      <c r="E698" s="186">
        <v>1.571</v>
      </c>
      <c r="F698" s="186">
        <v>1.7087999999999999E-4</v>
      </c>
      <c r="G698" s="186">
        <v>0.14032</v>
      </c>
      <c r="H698" s="186">
        <v>1.0472999999999999E-3</v>
      </c>
      <c r="I698" s="186">
        <v>2.3635999999999999E-4</v>
      </c>
      <c r="J698" s="186">
        <v>7.8178999999999998E-2</v>
      </c>
    </row>
    <row r="699" spans="1:10" hidden="1" outlineLevel="2">
      <c r="A699" s="185" t="s">
        <v>17</v>
      </c>
      <c r="B699" s="185" t="s">
        <v>635</v>
      </c>
      <c r="C699" s="185" t="s">
        <v>371</v>
      </c>
      <c r="D699" s="185" t="s">
        <v>2641</v>
      </c>
      <c r="E699" s="186">
        <v>7.44</v>
      </c>
      <c r="F699" s="186">
        <v>5.2165999999999996E-4</v>
      </c>
      <c r="G699" s="186">
        <v>0.43307000000000001</v>
      </c>
      <c r="H699" s="186">
        <v>3.4440999999999999E-3</v>
      </c>
      <c r="I699" s="186">
        <v>7.1730999999999997E-4</v>
      </c>
      <c r="J699" s="186">
        <v>0.31708999999999998</v>
      </c>
    </row>
    <row r="700" spans="1:10" hidden="1" outlineLevel="2">
      <c r="A700" s="185" t="s">
        <v>17</v>
      </c>
      <c r="B700" s="185" t="s">
        <v>635</v>
      </c>
      <c r="C700" s="185" t="s">
        <v>372</v>
      </c>
      <c r="D700" s="185" t="s">
        <v>2642</v>
      </c>
      <c r="E700" s="186">
        <v>10.861000000000001</v>
      </c>
      <c r="F700" s="186">
        <v>1.6096999999999999E-3</v>
      </c>
      <c r="G700" s="186">
        <v>0.94550000000000001</v>
      </c>
      <c r="H700" s="186">
        <v>1.0791E-2</v>
      </c>
      <c r="I700" s="186">
        <v>2.2365000000000002E-3</v>
      </c>
      <c r="J700" s="186">
        <v>0.48898999999999998</v>
      </c>
    </row>
    <row r="701" spans="1:10" hidden="1" outlineLevel="2">
      <c r="A701" s="185" t="s">
        <v>17</v>
      </c>
      <c r="B701" s="185" t="s">
        <v>635</v>
      </c>
      <c r="C701" s="185" t="s">
        <v>373</v>
      </c>
      <c r="D701" s="185" t="s">
        <v>2643</v>
      </c>
      <c r="E701" s="186">
        <v>4.2889999999999997</v>
      </c>
      <c r="F701" s="186">
        <v>3.9740000000000001E-4</v>
      </c>
      <c r="G701" s="186">
        <v>0.12873999999999999</v>
      </c>
      <c r="H701" s="186">
        <v>3.5777999999999999E-3</v>
      </c>
      <c r="I701" s="186">
        <v>5.4894999999999998E-4</v>
      </c>
      <c r="J701" s="186">
        <v>0.16242999999999999</v>
      </c>
    </row>
    <row r="702" spans="1:10" hidden="1" outlineLevel="2">
      <c r="A702" s="185" t="s">
        <v>17</v>
      </c>
      <c r="B702" s="185" t="s">
        <v>635</v>
      </c>
      <c r="C702" s="185" t="s">
        <v>374</v>
      </c>
      <c r="D702" s="185" t="s">
        <v>2644</v>
      </c>
      <c r="E702" s="186">
        <v>12.112</v>
      </c>
      <c r="F702" s="186">
        <v>7.4076999999999997E-4</v>
      </c>
      <c r="G702" s="186">
        <v>0.20738000000000001</v>
      </c>
      <c r="H702" s="186">
        <v>1.5021E-2</v>
      </c>
      <c r="I702" s="186">
        <v>9.9636999999999989E-4</v>
      </c>
      <c r="J702" s="186">
        <v>0.74773999999999996</v>
      </c>
    </row>
    <row r="703" spans="1:10" hidden="1" outlineLevel="2">
      <c r="A703" s="185" t="s">
        <v>17</v>
      </c>
      <c r="B703" s="185" t="s">
        <v>635</v>
      </c>
      <c r="C703" s="185" t="s">
        <v>375</v>
      </c>
      <c r="D703" s="185" t="s">
        <v>2645</v>
      </c>
      <c r="E703" s="186">
        <v>0.53808999999999996</v>
      </c>
      <c r="F703" s="186">
        <v>3.6532999999999997E-5</v>
      </c>
      <c r="G703" s="186">
        <v>2.7555E-2</v>
      </c>
      <c r="H703" s="186">
        <v>2.4750999999999999E-4</v>
      </c>
      <c r="I703" s="186">
        <v>5.0232999999999998E-5</v>
      </c>
      <c r="J703" s="186">
        <v>2.1578E-2</v>
      </c>
    </row>
    <row r="704" spans="1:10" hidden="1" outlineLevel="2">
      <c r="A704" s="185" t="s">
        <v>17</v>
      </c>
      <c r="B704" s="185" t="s">
        <v>635</v>
      </c>
      <c r="C704" s="185" t="s">
        <v>376</v>
      </c>
      <c r="D704" s="185" t="s">
        <v>2646</v>
      </c>
      <c r="E704" s="186">
        <v>0.60196000000000005</v>
      </c>
      <c r="F704" s="186">
        <v>2.9403E-5</v>
      </c>
      <c r="G704" s="186">
        <v>8.2921000000000002E-3</v>
      </c>
      <c r="H704" s="186">
        <v>2.3372000000000001E-4</v>
      </c>
      <c r="I704" s="186">
        <v>4.0297999999999999E-5</v>
      </c>
      <c r="J704" s="186">
        <v>1.9293999999999999E-2</v>
      </c>
    </row>
    <row r="705" spans="1:10" hidden="1" outlineLevel="2">
      <c r="A705" s="185" t="s">
        <v>17</v>
      </c>
      <c r="B705" s="185" t="s">
        <v>635</v>
      </c>
      <c r="C705" s="185" t="s">
        <v>377</v>
      </c>
      <c r="D705" s="185" t="s">
        <v>2647</v>
      </c>
      <c r="E705" s="186">
        <v>0.35504000000000002</v>
      </c>
      <c r="F705" s="186">
        <v>1.5799999999999999E-4</v>
      </c>
      <c r="G705" s="186">
        <v>3.3054E-2</v>
      </c>
      <c r="H705" s="186">
        <v>1.1279E-3</v>
      </c>
      <c r="I705" s="186">
        <v>2.2113999999999999E-4</v>
      </c>
      <c r="J705" s="186">
        <v>1.5886000000000001E-2</v>
      </c>
    </row>
    <row r="706" spans="1:10" hidden="1" outlineLevel="2">
      <c r="A706" s="185" t="s">
        <v>17</v>
      </c>
      <c r="B706" s="185" t="s">
        <v>635</v>
      </c>
      <c r="C706" s="185" t="s">
        <v>378</v>
      </c>
      <c r="D706" s="185" t="s">
        <v>2648</v>
      </c>
      <c r="E706" s="186">
        <v>413.17</v>
      </c>
      <c r="F706" s="186">
        <v>1.9390999999999999E-2</v>
      </c>
      <c r="G706" s="186">
        <v>4.9417</v>
      </c>
      <c r="H706" s="186">
        <v>0.39567999999999998</v>
      </c>
      <c r="I706" s="186">
        <v>2.5347999999999999E-2</v>
      </c>
      <c r="J706" s="186">
        <v>48.143999999999998</v>
      </c>
    </row>
    <row r="707" spans="1:10" hidden="1" outlineLevel="2">
      <c r="A707" s="185" t="s">
        <v>17</v>
      </c>
      <c r="B707" s="185" t="s">
        <v>635</v>
      </c>
      <c r="C707" s="185" t="s">
        <v>379</v>
      </c>
      <c r="D707" s="185" t="s">
        <v>2649</v>
      </c>
      <c r="E707" s="186">
        <v>229.84</v>
      </c>
      <c r="F707" s="186">
        <v>1.5507E-2</v>
      </c>
      <c r="G707" s="186">
        <v>3.6234000000000002</v>
      </c>
      <c r="H707" s="186">
        <v>0.40067999999999998</v>
      </c>
      <c r="I707" s="186">
        <v>2.0676E-2</v>
      </c>
      <c r="J707" s="186">
        <v>24.038</v>
      </c>
    </row>
    <row r="708" spans="1:10" hidden="1" outlineLevel="2">
      <c r="A708" s="185" t="s">
        <v>17</v>
      </c>
      <c r="B708" s="185" t="s">
        <v>635</v>
      </c>
      <c r="C708" s="185" t="s">
        <v>380</v>
      </c>
      <c r="D708" s="185" t="s">
        <v>2650</v>
      </c>
      <c r="E708" s="186">
        <v>34.667999999999999</v>
      </c>
      <c r="F708" s="186">
        <v>1.6313E-3</v>
      </c>
      <c r="G708" s="186">
        <v>0.41542000000000001</v>
      </c>
      <c r="H708" s="186">
        <v>3.3654999999999997E-2</v>
      </c>
      <c r="I708" s="186">
        <v>2.1288000000000001E-3</v>
      </c>
      <c r="J708" s="186">
        <v>4.0805999999999996</v>
      </c>
    </row>
    <row r="709" spans="1:10" hidden="1" outlineLevel="2">
      <c r="A709" s="185" t="s">
        <v>17</v>
      </c>
      <c r="B709" s="185" t="s">
        <v>635</v>
      </c>
      <c r="C709" s="185" t="s">
        <v>381</v>
      </c>
      <c r="D709" s="185" t="s">
        <v>2651</v>
      </c>
      <c r="E709" s="186">
        <v>150.66</v>
      </c>
      <c r="F709" s="186">
        <v>8.0388999999999999E-3</v>
      </c>
      <c r="G709" s="186">
        <v>1.9585999999999999</v>
      </c>
      <c r="H709" s="186">
        <v>0.17731</v>
      </c>
      <c r="I709" s="186">
        <v>1.0607999999999999E-2</v>
      </c>
      <c r="J709" s="186">
        <v>14.423</v>
      </c>
    </row>
    <row r="710" spans="1:10" hidden="1" outlineLevel="2">
      <c r="A710" s="185" t="s">
        <v>17</v>
      </c>
      <c r="B710" s="185" t="s">
        <v>635</v>
      </c>
      <c r="C710" s="185" t="s">
        <v>382</v>
      </c>
      <c r="D710" s="185" t="s">
        <v>2652</v>
      </c>
      <c r="E710" s="186">
        <v>1.9843</v>
      </c>
      <c r="F710" s="186">
        <v>1.0673E-4</v>
      </c>
      <c r="G710" s="186">
        <v>2.5947000000000001E-2</v>
      </c>
      <c r="H710" s="186">
        <v>2.3777999999999998E-3</v>
      </c>
      <c r="I710" s="186">
        <v>1.4079000000000001E-4</v>
      </c>
      <c r="J710" s="186">
        <v>0.25197999999999998</v>
      </c>
    </row>
    <row r="711" spans="1:10" hidden="1" outlineLevel="2">
      <c r="A711" s="185" t="s">
        <v>17</v>
      </c>
      <c r="B711" s="185" t="s">
        <v>635</v>
      </c>
      <c r="C711" s="185" t="s">
        <v>383</v>
      </c>
      <c r="D711" s="185" t="s">
        <v>2653</v>
      </c>
      <c r="E711" s="186">
        <v>6.2712000000000003</v>
      </c>
      <c r="F711" s="186">
        <v>3.5958000000000002E-4</v>
      </c>
      <c r="G711" s="186">
        <v>8.7042999999999995E-2</v>
      </c>
      <c r="H711" s="186">
        <v>6.4349999999999997E-3</v>
      </c>
      <c r="I711" s="186">
        <v>4.8526E-4</v>
      </c>
      <c r="J711" s="186">
        <v>0.49137999999999998</v>
      </c>
    </row>
    <row r="712" spans="1:10" hidden="1" outlineLevel="2">
      <c r="A712" s="185" t="s">
        <v>17</v>
      </c>
      <c r="B712" s="185" t="s">
        <v>635</v>
      </c>
      <c r="C712" s="185" t="s">
        <v>384</v>
      </c>
      <c r="D712" s="185" t="s">
        <v>2654</v>
      </c>
      <c r="E712" s="186">
        <v>3.7835000000000001</v>
      </c>
      <c r="F712" s="186">
        <v>2.0375999999999999E-4</v>
      </c>
      <c r="G712" s="186">
        <v>4.9522999999999998E-2</v>
      </c>
      <c r="H712" s="186">
        <v>4.5529999999999998E-3</v>
      </c>
      <c r="I712" s="186">
        <v>2.6867999999999998E-4</v>
      </c>
      <c r="J712" s="186">
        <v>0.44746000000000002</v>
      </c>
    </row>
    <row r="713" spans="1:10" hidden="1" outlineLevel="2">
      <c r="A713" s="185" t="s">
        <v>17</v>
      </c>
      <c r="B713" s="185" t="s">
        <v>635</v>
      </c>
      <c r="C713" s="185" t="s">
        <v>385</v>
      </c>
      <c r="D713" s="185" t="s">
        <v>2655</v>
      </c>
      <c r="E713" s="186">
        <v>266.11</v>
      </c>
      <c r="F713" s="186">
        <v>1.491E-2</v>
      </c>
      <c r="G713" s="186">
        <v>4.6878000000000002</v>
      </c>
      <c r="H713" s="186">
        <v>0.12314</v>
      </c>
      <c r="I713" s="186">
        <v>2.0475E-2</v>
      </c>
      <c r="J713" s="186">
        <v>10.483000000000001</v>
      </c>
    </row>
    <row r="714" spans="1:10" hidden="1" outlineLevel="2">
      <c r="A714" s="185" t="s">
        <v>17</v>
      </c>
      <c r="B714" s="185" t="s">
        <v>635</v>
      </c>
      <c r="C714" s="185" t="s">
        <v>386</v>
      </c>
      <c r="D714" s="185" t="s">
        <v>2656</v>
      </c>
      <c r="E714" s="186">
        <v>66.275000000000006</v>
      </c>
      <c r="F714" s="186">
        <v>2.1438999999999998E-3</v>
      </c>
      <c r="G714" s="186">
        <v>0.56172</v>
      </c>
      <c r="H714" s="186">
        <v>1.2723E-2</v>
      </c>
      <c r="I714" s="186">
        <v>2.8890999999999999E-3</v>
      </c>
      <c r="J714" s="186">
        <v>4.5541999999999998</v>
      </c>
    </row>
    <row r="715" spans="1:10" hidden="1" outlineLevel="2">
      <c r="A715" s="185" t="s">
        <v>17</v>
      </c>
      <c r="B715" s="185" t="s">
        <v>635</v>
      </c>
      <c r="C715" s="185" t="s">
        <v>387</v>
      </c>
      <c r="D715" s="185" t="s">
        <v>2657</v>
      </c>
      <c r="E715" s="186">
        <v>159.71</v>
      </c>
      <c r="F715" s="186">
        <v>5.1663000000000004E-3</v>
      </c>
      <c r="G715" s="186">
        <v>1.3536999999999999</v>
      </c>
      <c r="H715" s="186">
        <v>3.0658000000000001E-2</v>
      </c>
      <c r="I715" s="186">
        <v>6.9623000000000003E-3</v>
      </c>
      <c r="J715" s="186">
        <v>6.1600999999999999</v>
      </c>
    </row>
    <row r="716" spans="1:10" hidden="1" outlineLevel="2">
      <c r="A716" s="185" t="s">
        <v>17</v>
      </c>
      <c r="B716" s="185" t="s">
        <v>635</v>
      </c>
      <c r="C716" s="185" t="s">
        <v>388</v>
      </c>
      <c r="D716" s="185" t="s">
        <v>2658</v>
      </c>
      <c r="E716" s="186">
        <v>80.34</v>
      </c>
      <c r="F716" s="186">
        <v>3.7902000000000001E-3</v>
      </c>
      <c r="G716" s="186">
        <v>1.0658000000000001</v>
      </c>
      <c r="H716" s="186">
        <v>2.8257999999999998E-2</v>
      </c>
      <c r="I716" s="186">
        <v>5.1967999999999997E-3</v>
      </c>
      <c r="J716" s="186">
        <v>4.5406000000000004</v>
      </c>
    </row>
    <row r="717" spans="1:10" hidden="1" outlineLevel="2">
      <c r="A717" s="185" t="s">
        <v>17</v>
      </c>
      <c r="B717" s="185" t="s">
        <v>635</v>
      </c>
      <c r="C717" s="185" t="s">
        <v>389</v>
      </c>
      <c r="D717" s="185" t="s">
        <v>2659</v>
      </c>
      <c r="E717" s="186">
        <v>35.35</v>
      </c>
      <c r="F717" s="186">
        <v>1.7133000000000001E-3</v>
      </c>
      <c r="G717" s="186">
        <v>0.44424000000000002</v>
      </c>
      <c r="H717" s="186">
        <v>1.3336000000000001E-2</v>
      </c>
      <c r="I717" s="186">
        <v>2.3498E-3</v>
      </c>
      <c r="J717" s="186">
        <v>1.0452999999999999</v>
      </c>
    </row>
    <row r="718" spans="1:10" hidden="1" outlineLevel="2">
      <c r="A718" s="185" t="s">
        <v>17</v>
      </c>
      <c r="B718" s="185" t="s">
        <v>635</v>
      </c>
      <c r="C718" s="185" t="s">
        <v>390</v>
      </c>
      <c r="D718" s="185" t="s">
        <v>2660</v>
      </c>
      <c r="E718" s="186">
        <v>45.734999999999999</v>
      </c>
      <c r="F718" s="186">
        <v>1.9830999999999998E-3</v>
      </c>
      <c r="G718" s="186">
        <v>0.59882000000000002</v>
      </c>
      <c r="H718" s="186">
        <v>1.4923000000000001E-2</v>
      </c>
      <c r="I718" s="186">
        <v>2.7128999999999999E-3</v>
      </c>
      <c r="J718" s="186">
        <v>1.6012999999999999</v>
      </c>
    </row>
    <row r="719" spans="1:10" hidden="1" outlineLevel="2">
      <c r="A719" s="185" t="s">
        <v>17</v>
      </c>
      <c r="B719" s="185" t="s">
        <v>635</v>
      </c>
      <c r="C719" s="185" t="s">
        <v>391</v>
      </c>
      <c r="D719" s="185" t="s">
        <v>2661</v>
      </c>
      <c r="E719" s="186">
        <v>18.606000000000002</v>
      </c>
      <c r="F719" s="186">
        <v>9.2854000000000005E-4</v>
      </c>
      <c r="G719" s="186">
        <v>0.23114000000000001</v>
      </c>
      <c r="H719" s="186">
        <v>1.9695000000000001E-2</v>
      </c>
      <c r="I719" s="186">
        <v>1.2202000000000001E-3</v>
      </c>
      <c r="J719" s="186">
        <v>1.7443</v>
      </c>
    </row>
    <row r="720" spans="1:10" hidden="1" outlineLevel="2">
      <c r="A720" s="185" t="s">
        <v>17</v>
      </c>
      <c r="B720" s="185" t="s">
        <v>635</v>
      </c>
      <c r="C720" s="185" t="s">
        <v>392</v>
      </c>
      <c r="D720" s="185" t="s">
        <v>2662</v>
      </c>
      <c r="E720" s="186">
        <v>1074.7</v>
      </c>
      <c r="F720" s="186">
        <v>5.0824000000000001E-2</v>
      </c>
      <c r="G720" s="186">
        <v>14.304</v>
      </c>
      <c r="H720" s="186">
        <v>0.37885999999999997</v>
      </c>
      <c r="I720" s="186">
        <v>6.9688E-2</v>
      </c>
      <c r="J720" s="186">
        <v>47.993000000000002</v>
      </c>
    </row>
    <row r="721" spans="1:10" hidden="1" outlineLevel="2">
      <c r="A721" s="185" t="s">
        <v>17</v>
      </c>
      <c r="B721" s="185" t="s">
        <v>635</v>
      </c>
      <c r="C721" s="185" t="s">
        <v>393</v>
      </c>
      <c r="D721" s="185" t="s">
        <v>2663</v>
      </c>
      <c r="E721" s="186">
        <v>480.6</v>
      </c>
      <c r="F721" s="186">
        <v>2.3283999999999999E-2</v>
      </c>
      <c r="G721" s="186">
        <v>6.0376000000000003</v>
      </c>
      <c r="H721" s="186">
        <v>0.18064</v>
      </c>
      <c r="I721" s="186">
        <v>3.1935999999999999E-2</v>
      </c>
      <c r="J721" s="186">
        <v>13.355</v>
      </c>
    </row>
    <row r="722" spans="1:10" hidden="1" outlineLevel="2">
      <c r="A722" s="185" t="s">
        <v>17</v>
      </c>
      <c r="B722" s="185" t="s">
        <v>635</v>
      </c>
      <c r="C722" s="185" t="s">
        <v>394</v>
      </c>
      <c r="D722" s="185" t="s">
        <v>2664</v>
      </c>
      <c r="E722" s="186">
        <v>53.463999999999999</v>
      </c>
      <c r="F722" s="186">
        <v>3.8999E-3</v>
      </c>
      <c r="G722" s="186">
        <v>1.0960000000000001</v>
      </c>
      <c r="H722" s="186">
        <v>3.0025E-2</v>
      </c>
      <c r="I722" s="186">
        <v>5.3870000000000003E-3</v>
      </c>
      <c r="J722" s="186">
        <v>1.5185</v>
      </c>
    </row>
    <row r="723" spans="1:10" hidden="1" outlineLevel="2">
      <c r="A723" s="185" t="s">
        <v>17</v>
      </c>
      <c r="B723" s="185" t="s">
        <v>635</v>
      </c>
      <c r="C723" s="185" t="s">
        <v>395</v>
      </c>
      <c r="D723" s="185" t="s">
        <v>2665</v>
      </c>
      <c r="E723" s="186">
        <v>1360</v>
      </c>
      <c r="F723" s="186">
        <v>7.5011999999999995E-2</v>
      </c>
      <c r="G723" s="186">
        <v>18.161999999999999</v>
      </c>
      <c r="H723" s="186">
        <v>0.81686000000000003</v>
      </c>
      <c r="I723" s="186">
        <v>0.10254000000000001</v>
      </c>
      <c r="J723" s="186">
        <v>46.447000000000003</v>
      </c>
    </row>
    <row r="724" spans="1:10" hidden="1" outlineLevel="2">
      <c r="A724" s="185" t="s">
        <v>17</v>
      </c>
      <c r="B724" s="185" t="s">
        <v>635</v>
      </c>
      <c r="C724" s="185" t="s">
        <v>396</v>
      </c>
      <c r="D724" s="185" t="s">
        <v>2666</v>
      </c>
      <c r="E724" s="186">
        <v>41.959000000000003</v>
      </c>
      <c r="F724" s="186">
        <v>1.8420999999999999E-3</v>
      </c>
      <c r="G724" s="186">
        <v>0.51434000000000002</v>
      </c>
      <c r="H724" s="186">
        <v>2.6731000000000001E-2</v>
      </c>
      <c r="I724" s="186">
        <v>2.4596000000000002E-3</v>
      </c>
      <c r="J724" s="186">
        <v>2.8378999999999999</v>
      </c>
    </row>
    <row r="725" spans="1:10" hidden="1" outlineLevel="2">
      <c r="A725" s="185" t="s">
        <v>17</v>
      </c>
      <c r="B725" s="185" t="s">
        <v>635</v>
      </c>
      <c r="C725" s="185" t="s">
        <v>397</v>
      </c>
      <c r="D725" s="185" t="s">
        <v>2667</v>
      </c>
      <c r="E725" s="186">
        <v>53.728999999999999</v>
      </c>
      <c r="F725" s="186">
        <v>2.3644E-3</v>
      </c>
      <c r="G725" s="186">
        <v>0.66583000000000003</v>
      </c>
      <c r="H725" s="186">
        <v>3.4225999999999999E-2</v>
      </c>
      <c r="I725" s="186">
        <v>3.1573999999999999E-3</v>
      </c>
      <c r="J725" s="186">
        <v>3.5989</v>
      </c>
    </row>
    <row r="726" spans="1:10" hidden="1" outlineLevel="2">
      <c r="A726" s="185" t="s">
        <v>17</v>
      </c>
      <c r="B726" s="185" t="s">
        <v>635</v>
      </c>
      <c r="C726" s="185" t="s">
        <v>398</v>
      </c>
      <c r="D726" s="185" t="s">
        <v>2668</v>
      </c>
      <c r="E726" s="186">
        <v>0.55086000000000002</v>
      </c>
      <c r="F726" s="186">
        <v>2.6642999999999999E-5</v>
      </c>
      <c r="G726" s="186">
        <v>6.7562999999999998E-3</v>
      </c>
      <c r="H726" s="186">
        <v>2.1330000000000001E-4</v>
      </c>
      <c r="I726" s="186">
        <v>3.6526000000000002E-5</v>
      </c>
      <c r="J726" s="186">
        <v>1.5108E-2</v>
      </c>
    </row>
    <row r="727" spans="1:10" hidden="1" outlineLevel="2">
      <c r="A727" s="185" t="s">
        <v>17</v>
      </c>
      <c r="B727" s="185" t="s">
        <v>635</v>
      </c>
      <c r="C727" s="185" t="s">
        <v>399</v>
      </c>
      <c r="D727" s="185" t="s">
        <v>2669</v>
      </c>
      <c r="E727" s="186">
        <v>0.88034999999999997</v>
      </c>
      <c r="F727" s="186">
        <v>1.0483E-4</v>
      </c>
      <c r="G727" s="186">
        <v>4.1062000000000001E-2</v>
      </c>
      <c r="H727" s="186">
        <v>7.2882000000000003E-4</v>
      </c>
      <c r="I727" s="186">
        <v>1.4554999999999999E-4</v>
      </c>
      <c r="J727" s="186">
        <v>3.0702E-2</v>
      </c>
    </row>
    <row r="728" spans="1:10" hidden="1" outlineLevel="2">
      <c r="A728" s="185" t="s">
        <v>17</v>
      </c>
      <c r="B728" s="185" t="s">
        <v>635</v>
      </c>
      <c r="C728" s="185" t="s">
        <v>400</v>
      </c>
      <c r="D728" s="185" t="s">
        <v>2670</v>
      </c>
      <c r="E728" s="186">
        <v>6.6166999999999997E-3</v>
      </c>
      <c r="F728" s="186">
        <v>6.6433000000000002E-7</v>
      </c>
      <c r="G728" s="186">
        <v>5.7649000000000003E-4</v>
      </c>
      <c r="H728" s="186">
        <v>3.9348E-6</v>
      </c>
      <c r="I728" s="186">
        <v>9.1755000000000001E-7</v>
      </c>
      <c r="J728" s="186">
        <v>3.8781999999999998E-4</v>
      </c>
    </row>
    <row r="729" spans="1:10" hidden="1" outlineLevel="2">
      <c r="A729" s="185" t="s">
        <v>17</v>
      </c>
      <c r="B729" s="185" t="s">
        <v>635</v>
      </c>
      <c r="C729" s="185" t="s">
        <v>401</v>
      </c>
      <c r="D729" s="185" t="s">
        <v>2671</v>
      </c>
      <c r="E729" s="186">
        <v>0.71457000000000004</v>
      </c>
      <c r="F729" s="186">
        <v>7.1711999999999994E-5</v>
      </c>
      <c r="G729" s="186">
        <v>6.2253000000000003E-2</v>
      </c>
      <c r="H729" s="186">
        <v>4.2475999999999999E-4</v>
      </c>
      <c r="I729" s="186">
        <v>9.9044999999999998E-5</v>
      </c>
      <c r="J729" s="186">
        <v>4.8458000000000001E-2</v>
      </c>
    </row>
    <row r="730" spans="1:10" hidden="1" outlineLevel="2">
      <c r="A730" s="185" t="s">
        <v>17</v>
      </c>
      <c r="B730" s="185" t="s">
        <v>635</v>
      </c>
      <c r="C730" s="185" t="s">
        <v>402</v>
      </c>
      <c r="D730" s="185" t="s">
        <v>2672</v>
      </c>
      <c r="E730" s="186">
        <v>0.4803</v>
      </c>
      <c r="F730" s="186">
        <v>2.2235E-5</v>
      </c>
      <c r="G730" s="186">
        <v>6.3251000000000002E-3</v>
      </c>
      <c r="H730" s="186">
        <v>1.6974000000000001E-4</v>
      </c>
      <c r="I730" s="186">
        <v>3.0463999999999998E-5</v>
      </c>
      <c r="J730" s="186">
        <v>1.5013E-2</v>
      </c>
    </row>
    <row r="731" spans="1:10" hidden="1" outlineLevel="2">
      <c r="A731" s="185" t="s">
        <v>17</v>
      </c>
      <c r="B731" s="185" t="s">
        <v>635</v>
      </c>
      <c r="C731" s="185" t="s">
        <v>403</v>
      </c>
      <c r="D731" s="185" t="s">
        <v>2673</v>
      </c>
      <c r="E731" s="186">
        <v>4.5288000000000004</v>
      </c>
      <c r="F731" s="186">
        <v>2.4425E-4</v>
      </c>
      <c r="G731" s="186">
        <v>0.10802</v>
      </c>
      <c r="H731" s="186">
        <v>2.6855E-3</v>
      </c>
      <c r="I731" s="186">
        <v>3.3219E-4</v>
      </c>
      <c r="J731" s="186">
        <v>0.23114999999999999</v>
      </c>
    </row>
    <row r="732" spans="1:10" hidden="1" outlineLevel="2">
      <c r="A732" s="185" t="s">
        <v>17</v>
      </c>
      <c r="B732" s="185" t="s">
        <v>635</v>
      </c>
      <c r="C732" s="185" t="s">
        <v>404</v>
      </c>
      <c r="D732" s="185" t="s">
        <v>2674</v>
      </c>
      <c r="E732" s="186">
        <v>15.061</v>
      </c>
      <c r="F732" s="186">
        <v>5.3215999999999995E-4</v>
      </c>
      <c r="G732" s="186">
        <v>0.14399999999999999</v>
      </c>
      <c r="H732" s="186">
        <v>3.4386999999999998E-3</v>
      </c>
      <c r="I732" s="186">
        <v>7.2218E-4</v>
      </c>
      <c r="J732" s="186">
        <v>0.59060999999999997</v>
      </c>
    </row>
    <row r="733" spans="1:10" hidden="1" outlineLevel="2">
      <c r="A733" s="185" t="s">
        <v>17</v>
      </c>
      <c r="B733" s="185" t="s">
        <v>635</v>
      </c>
      <c r="C733" s="185" t="s">
        <v>405</v>
      </c>
      <c r="D733" s="185" t="s">
        <v>2675</v>
      </c>
      <c r="E733" s="186">
        <v>1.1338999999999999</v>
      </c>
      <c r="F733" s="186">
        <v>1.138E-4</v>
      </c>
      <c r="G733" s="186">
        <v>9.8790000000000003E-2</v>
      </c>
      <c r="H733" s="186">
        <v>6.7405000000000004E-4</v>
      </c>
      <c r="I733" s="186">
        <v>1.5716999999999999E-4</v>
      </c>
      <c r="J733" s="186">
        <v>6.8635000000000002E-2</v>
      </c>
    </row>
    <row r="734" spans="1:10" hidden="1" outlineLevel="2">
      <c r="A734" s="185" t="s">
        <v>17</v>
      </c>
      <c r="B734" s="185" t="s">
        <v>635</v>
      </c>
      <c r="C734" s="185" t="s">
        <v>406</v>
      </c>
      <c r="D734" s="185" t="s">
        <v>2676</v>
      </c>
      <c r="E734" s="186">
        <v>2.1482000000000001</v>
      </c>
      <c r="F734" s="186">
        <v>1.6454999999999999E-4</v>
      </c>
      <c r="G734" s="186">
        <v>0.11852</v>
      </c>
      <c r="H734" s="186">
        <v>1.0690000000000001E-3</v>
      </c>
      <c r="I734" s="186">
        <v>2.2670000000000001E-4</v>
      </c>
      <c r="J734" s="186">
        <v>9.6499000000000001E-2</v>
      </c>
    </row>
    <row r="735" spans="1:10" hidden="1" outlineLevel="2">
      <c r="A735" s="185" t="s">
        <v>17</v>
      </c>
      <c r="B735" s="185" t="s">
        <v>635</v>
      </c>
      <c r="C735" s="185" t="s">
        <v>407</v>
      </c>
      <c r="D735" s="185" t="s">
        <v>2677</v>
      </c>
      <c r="E735" s="186">
        <v>0.77015999999999996</v>
      </c>
      <c r="F735" s="186">
        <v>1.7919E-4</v>
      </c>
      <c r="G735" s="186">
        <v>5.4238000000000001E-2</v>
      </c>
      <c r="H735" s="186">
        <v>1.3724E-3</v>
      </c>
      <c r="I735" s="186">
        <v>2.4976000000000002E-4</v>
      </c>
      <c r="J735" s="186">
        <v>3.7769999999999998E-2</v>
      </c>
    </row>
    <row r="736" spans="1:10" hidden="1" outlineLevel="2">
      <c r="A736" s="185" t="s">
        <v>17</v>
      </c>
      <c r="B736" s="185" t="s">
        <v>635</v>
      </c>
      <c r="C736" s="185" t="s">
        <v>408</v>
      </c>
      <c r="D736" s="185" t="s">
        <v>2678</v>
      </c>
      <c r="E736" s="186">
        <v>673.01</v>
      </c>
      <c r="F736" s="186">
        <v>3.2379999999999999E-2</v>
      </c>
      <c r="G736" s="186">
        <v>9.7318999999999996</v>
      </c>
      <c r="H736" s="186">
        <v>0.30103000000000002</v>
      </c>
      <c r="I736" s="186">
        <v>4.4245E-2</v>
      </c>
      <c r="J736" s="186">
        <v>29.135000000000002</v>
      </c>
    </row>
    <row r="737" spans="1:10" hidden="1" outlineLevel="2">
      <c r="A737" s="185" t="s">
        <v>17</v>
      </c>
      <c r="B737" s="185" t="s">
        <v>635</v>
      </c>
      <c r="C737" s="185" t="s">
        <v>409</v>
      </c>
      <c r="D737" s="185" t="s">
        <v>2679</v>
      </c>
      <c r="E737" s="186">
        <v>132.18</v>
      </c>
      <c r="F737" s="186">
        <v>8.0592000000000007E-3</v>
      </c>
      <c r="G737" s="186">
        <v>2.5255999999999998</v>
      </c>
      <c r="H737" s="186">
        <v>0.1244</v>
      </c>
      <c r="I737" s="186">
        <v>1.0935E-2</v>
      </c>
      <c r="J737" s="186">
        <v>8.0714000000000006</v>
      </c>
    </row>
    <row r="738" spans="1:10" hidden="1" outlineLevel="2">
      <c r="A738" s="185" t="s">
        <v>17</v>
      </c>
      <c r="B738" s="185" t="s">
        <v>635</v>
      </c>
      <c r="C738" s="185" t="s">
        <v>410</v>
      </c>
      <c r="D738" s="185" t="s">
        <v>2680</v>
      </c>
      <c r="E738" s="186">
        <v>63.828000000000003</v>
      </c>
      <c r="F738" s="186">
        <v>4.2927E-3</v>
      </c>
      <c r="G738" s="186">
        <v>1.4372</v>
      </c>
      <c r="H738" s="186">
        <v>5.5336000000000003E-2</v>
      </c>
      <c r="I738" s="186">
        <v>5.8618000000000003E-3</v>
      </c>
      <c r="J738" s="186">
        <v>3.3111999999999999</v>
      </c>
    </row>
    <row r="739" spans="1:10" hidden="1" outlineLevel="2">
      <c r="A739" s="185" t="s">
        <v>17</v>
      </c>
      <c r="B739" s="185" t="s">
        <v>635</v>
      </c>
      <c r="C739" s="185" t="s">
        <v>411</v>
      </c>
      <c r="D739" s="185" t="s">
        <v>2681</v>
      </c>
      <c r="E739" s="186">
        <v>167.96</v>
      </c>
      <c r="F739" s="186">
        <v>9.1903000000000002E-3</v>
      </c>
      <c r="G739" s="186">
        <v>2.7774999999999999</v>
      </c>
      <c r="H739" s="186">
        <v>7.6993000000000006E-2</v>
      </c>
      <c r="I739" s="186">
        <v>1.2618000000000001E-2</v>
      </c>
      <c r="J739" s="186">
        <v>5.5951000000000004</v>
      </c>
    </row>
    <row r="740" spans="1:10" hidden="1" outlineLevel="2">
      <c r="A740" s="185" t="s">
        <v>17</v>
      </c>
      <c r="B740" s="185" t="s">
        <v>635</v>
      </c>
      <c r="C740" s="185" t="s">
        <v>412</v>
      </c>
      <c r="D740" s="185" t="s">
        <v>2682</v>
      </c>
      <c r="E740" s="186">
        <v>263.39999999999998</v>
      </c>
      <c r="F740" s="186">
        <v>1.4434000000000001E-2</v>
      </c>
      <c r="G740" s="186">
        <v>3.9952999999999999</v>
      </c>
      <c r="H740" s="186">
        <v>0.21189</v>
      </c>
      <c r="I740" s="186">
        <v>1.958E-2</v>
      </c>
      <c r="J740" s="186">
        <v>14.625999999999999</v>
      </c>
    </row>
    <row r="741" spans="1:10" hidden="1" outlineLevel="2">
      <c r="A741" s="185" t="s">
        <v>17</v>
      </c>
      <c r="B741" s="185" t="s">
        <v>635</v>
      </c>
      <c r="C741" s="185" t="s">
        <v>413</v>
      </c>
      <c r="D741" s="185" t="s">
        <v>2683</v>
      </c>
      <c r="E741" s="186">
        <v>12.965</v>
      </c>
      <c r="F741" s="186">
        <v>6.7832000000000005E-4</v>
      </c>
      <c r="G741" s="186">
        <v>0.18140000000000001</v>
      </c>
      <c r="H741" s="186">
        <v>7.5988000000000002E-3</v>
      </c>
      <c r="I741" s="186">
        <v>9.2584000000000004E-4</v>
      </c>
      <c r="J741" s="186">
        <v>0.50632999999999995</v>
      </c>
    </row>
    <row r="742" spans="1:10" hidden="1" outlineLevel="2">
      <c r="A742" s="185" t="s">
        <v>17</v>
      </c>
      <c r="B742" s="185" t="s">
        <v>635</v>
      </c>
      <c r="C742" s="185" t="s">
        <v>414</v>
      </c>
      <c r="D742" s="185" t="s">
        <v>2684</v>
      </c>
      <c r="E742" s="186">
        <v>8.1570999999999998</v>
      </c>
      <c r="F742" s="186">
        <v>3.5113000000000001E-4</v>
      </c>
      <c r="G742" s="186">
        <v>0.11394</v>
      </c>
      <c r="H742" s="186">
        <v>2.6270999999999998E-3</v>
      </c>
      <c r="I742" s="186">
        <v>4.8019000000000002E-4</v>
      </c>
      <c r="J742" s="186">
        <v>0.30980000000000002</v>
      </c>
    </row>
    <row r="743" spans="1:10" hidden="1" outlineLevel="2">
      <c r="A743" s="185" t="s">
        <v>17</v>
      </c>
      <c r="B743" s="185" t="s">
        <v>635</v>
      </c>
      <c r="C743" s="185" t="s">
        <v>415</v>
      </c>
      <c r="D743" s="185" t="s">
        <v>2685</v>
      </c>
      <c r="E743" s="186">
        <v>6.7686999999999997E-2</v>
      </c>
      <c r="F743" s="186">
        <v>4.0382999999999999E-6</v>
      </c>
      <c r="G743" s="186">
        <v>1.0372999999999999E-3</v>
      </c>
      <c r="H743" s="186">
        <v>8.8257000000000006E-5</v>
      </c>
      <c r="I743" s="186">
        <v>5.4144000000000002E-6</v>
      </c>
      <c r="J743" s="186">
        <v>4.2161999999999998E-3</v>
      </c>
    </row>
    <row r="744" spans="1:10" hidden="1" outlineLevel="2">
      <c r="A744" s="185" t="s">
        <v>17</v>
      </c>
      <c r="B744" s="185" t="s">
        <v>635</v>
      </c>
      <c r="C744" s="185" t="s">
        <v>416</v>
      </c>
      <c r="D744" s="185" t="s">
        <v>2686</v>
      </c>
      <c r="E744" s="186">
        <v>0</v>
      </c>
      <c r="F744" s="186">
        <v>0</v>
      </c>
      <c r="G744" s="186">
        <v>0</v>
      </c>
      <c r="H744" s="186">
        <v>0</v>
      </c>
      <c r="I744" s="186">
        <v>0</v>
      </c>
      <c r="J744" s="186">
        <v>0</v>
      </c>
    </row>
    <row r="745" spans="1:10" hidden="1" outlineLevel="2">
      <c r="A745" s="185" t="s">
        <v>17</v>
      </c>
      <c r="B745" s="185" t="s">
        <v>635</v>
      </c>
      <c r="C745" s="185" t="s">
        <v>526</v>
      </c>
      <c r="D745" s="185" t="s">
        <v>2687</v>
      </c>
      <c r="E745" s="186">
        <v>2.4470999999999998</v>
      </c>
      <c r="F745" s="186">
        <v>1.2115E-4</v>
      </c>
      <c r="G745" s="186">
        <v>2.4083E-2</v>
      </c>
      <c r="H745" s="186">
        <v>1.1804000000000001E-3</v>
      </c>
      <c r="I745" s="186">
        <v>1.6627999999999999E-4</v>
      </c>
      <c r="J745" s="186">
        <v>5.8652999999999997E-2</v>
      </c>
    </row>
    <row r="746" spans="1:10" hidden="1" outlineLevel="2">
      <c r="A746" s="185" t="s">
        <v>17</v>
      </c>
      <c r="B746" s="185" t="s">
        <v>635</v>
      </c>
      <c r="C746" s="185" t="s">
        <v>417</v>
      </c>
      <c r="D746" s="185" t="s">
        <v>2688</v>
      </c>
      <c r="E746" s="186">
        <v>0.74453999999999998</v>
      </c>
      <c r="F746" s="186">
        <v>0</v>
      </c>
      <c r="G746" s="186">
        <v>0.1636</v>
      </c>
      <c r="H746" s="186">
        <v>1.0709999999999999E-3</v>
      </c>
      <c r="I746" s="186">
        <v>2.3269E-4</v>
      </c>
      <c r="J746" s="186">
        <v>4.5030000000000001E-2</v>
      </c>
    </row>
    <row r="747" spans="1:10" hidden="1" outlineLevel="2">
      <c r="A747" s="185" t="s">
        <v>17</v>
      </c>
      <c r="B747" s="185" t="s">
        <v>635</v>
      </c>
      <c r="C747" s="185" t="s">
        <v>418</v>
      </c>
      <c r="D747" s="185" t="s">
        <v>2689</v>
      </c>
      <c r="E747" s="186">
        <v>0.30914999999999998</v>
      </c>
      <c r="F747" s="186">
        <v>0</v>
      </c>
      <c r="G747" s="186">
        <v>5.2234000000000003E-2</v>
      </c>
      <c r="H747" s="186">
        <v>6.9428999999999997E-4</v>
      </c>
      <c r="I747" s="186">
        <v>1.3669999999999999E-4</v>
      </c>
      <c r="J747" s="186">
        <v>1.4394000000000001E-2</v>
      </c>
    </row>
    <row r="748" spans="1:10" hidden="1" outlineLevel="2">
      <c r="A748" s="185" t="s">
        <v>17</v>
      </c>
      <c r="B748" s="185" t="s">
        <v>635</v>
      </c>
      <c r="C748" s="185" t="s">
        <v>419</v>
      </c>
      <c r="D748" s="185" t="s">
        <v>2690</v>
      </c>
      <c r="E748" s="186">
        <v>0.36952000000000002</v>
      </c>
      <c r="F748" s="186">
        <v>0</v>
      </c>
      <c r="G748" s="186">
        <v>5.0247E-2</v>
      </c>
      <c r="H748" s="186">
        <v>1.1969999999999999E-3</v>
      </c>
      <c r="I748" s="186">
        <v>2.2509E-4</v>
      </c>
      <c r="J748" s="186">
        <v>1.3159000000000001E-2</v>
      </c>
    </row>
    <row r="749" spans="1:10" hidden="1" outlineLevel="2">
      <c r="A749" s="185" t="s">
        <v>17</v>
      </c>
      <c r="B749" s="185" t="s">
        <v>635</v>
      </c>
      <c r="C749" s="185" t="s">
        <v>420</v>
      </c>
      <c r="D749" s="185" t="s">
        <v>2691</v>
      </c>
      <c r="E749" s="186">
        <v>0.10903</v>
      </c>
      <c r="F749" s="186">
        <v>0</v>
      </c>
      <c r="G749" s="186">
        <v>2.1668E-2</v>
      </c>
      <c r="H749" s="186">
        <v>1.8230000000000001E-4</v>
      </c>
      <c r="I749" s="186">
        <v>3.8044999999999999E-5</v>
      </c>
      <c r="J749" s="186">
        <v>6.0102999999999997E-3</v>
      </c>
    </row>
    <row r="750" spans="1:10" hidden="1" outlineLevel="2">
      <c r="A750" s="185" t="s">
        <v>17</v>
      </c>
      <c r="B750" s="185" t="s">
        <v>635</v>
      </c>
      <c r="C750" s="185" t="s">
        <v>421</v>
      </c>
      <c r="D750" s="185" t="s">
        <v>2692</v>
      </c>
      <c r="E750" s="186">
        <v>5.0258999999999998E-2</v>
      </c>
      <c r="F750" s="186">
        <v>0</v>
      </c>
      <c r="G750" s="186">
        <v>7.9787E-3</v>
      </c>
      <c r="H750" s="186">
        <v>1.2152E-4</v>
      </c>
      <c r="I750" s="186">
        <v>2.3591000000000002E-5</v>
      </c>
      <c r="J750" s="186">
        <v>2.1833999999999998E-3</v>
      </c>
    </row>
    <row r="751" spans="1:10" hidden="1" outlineLevel="2">
      <c r="A751" s="185" t="s">
        <v>17</v>
      </c>
      <c r="B751" s="185" t="s">
        <v>635</v>
      </c>
      <c r="C751" s="185" t="s">
        <v>422</v>
      </c>
      <c r="D751" s="185" t="s">
        <v>2693</v>
      </c>
      <c r="E751" s="186">
        <v>0.98997999999999997</v>
      </c>
      <c r="F751" s="186">
        <v>0</v>
      </c>
      <c r="G751" s="186">
        <v>0.16930999999999999</v>
      </c>
      <c r="H751" s="186">
        <v>2.1339000000000002E-3</v>
      </c>
      <c r="I751" s="186">
        <v>4.2210000000000001E-4</v>
      </c>
      <c r="J751" s="186">
        <v>4.6882E-2</v>
      </c>
    </row>
    <row r="752" spans="1:10" hidden="1" outlineLevel="2">
      <c r="A752" s="185" t="s">
        <v>17</v>
      </c>
      <c r="B752" s="185" t="s">
        <v>635</v>
      </c>
      <c r="C752" s="185" t="s">
        <v>423</v>
      </c>
      <c r="D752" s="185" t="s">
        <v>2694</v>
      </c>
      <c r="E752" s="186">
        <v>0.46667999999999998</v>
      </c>
      <c r="F752" s="186">
        <v>0</v>
      </c>
      <c r="G752" s="186">
        <v>0.10155</v>
      </c>
      <c r="H752" s="186">
        <v>6.9426999999999998E-4</v>
      </c>
      <c r="I752" s="186">
        <v>1.5046999999999999E-4</v>
      </c>
      <c r="J752" s="186">
        <v>2.7834000000000001E-2</v>
      </c>
    </row>
    <row r="753" spans="1:10" hidden="1" outlineLevel="2">
      <c r="A753" s="185" t="s">
        <v>17</v>
      </c>
      <c r="B753" s="185" t="s">
        <v>635</v>
      </c>
      <c r="C753" s="185" t="s">
        <v>424</v>
      </c>
      <c r="D753" s="185" t="s">
        <v>2695</v>
      </c>
      <c r="E753" s="186">
        <v>0.42902000000000001</v>
      </c>
      <c r="F753" s="186">
        <v>0</v>
      </c>
      <c r="G753" s="186">
        <v>5.7696999999999998E-2</v>
      </c>
      <c r="H753" s="186">
        <v>2.0630000000000002E-3</v>
      </c>
      <c r="I753" s="186">
        <v>3.7927000000000002E-4</v>
      </c>
      <c r="J753" s="186">
        <v>1.3554999999999999E-2</v>
      </c>
    </row>
    <row r="754" spans="1:10" hidden="1" outlineLevel="2">
      <c r="A754" s="185" t="s">
        <v>17</v>
      </c>
      <c r="B754" s="185" t="s">
        <v>635</v>
      </c>
      <c r="C754" s="185" t="s">
        <v>425</v>
      </c>
      <c r="D754" s="185" t="s">
        <v>2696</v>
      </c>
      <c r="E754" s="186">
        <v>0.4451</v>
      </c>
      <c r="F754" s="186">
        <v>0</v>
      </c>
      <c r="G754" s="186">
        <v>8.8159000000000001E-2</v>
      </c>
      <c r="H754" s="186">
        <v>7.4598999999999998E-4</v>
      </c>
      <c r="I754" s="186">
        <v>1.5548999999999999E-4</v>
      </c>
      <c r="J754" s="186">
        <v>2.4486000000000001E-2</v>
      </c>
    </row>
    <row r="755" spans="1:10" hidden="1" outlineLevel="2">
      <c r="A755" s="185" t="s">
        <v>17</v>
      </c>
      <c r="B755" s="185" t="s">
        <v>635</v>
      </c>
      <c r="C755" s="185" t="s">
        <v>426</v>
      </c>
      <c r="D755" s="185" t="s">
        <v>2697</v>
      </c>
      <c r="E755" s="186">
        <v>7.0823999999999998E-2</v>
      </c>
      <c r="F755" s="186">
        <v>0</v>
      </c>
      <c r="G755" s="186">
        <v>1.3835E-2</v>
      </c>
      <c r="H755" s="186">
        <v>1.2078000000000001E-4</v>
      </c>
      <c r="I755" s="186">
        <v>2.5055999999999999E-5</v>
      </c>
      <c r="J755" s="186">
        <v>3.8468E-3</v>
      </c>
    </row>
    <row r="756" spans="1:10" hidden="1" outlineLevel="2">
      <c r="A756" s="185" t="s">
        <v>17</v>
      </c>
      <c r="B756" s="185" t="s">
        <v>635</v>
      </c>
      <c r="C756" s="185" t="s">
        <v>427</v>
      </c>
      <c r="D756" s="185" t="s">
        <v>2698</v>
      </c>
      <c r="E756" s="186">
        <v>0.69520999999999999</v>
      </c>
      <c r="F756" s="186">
        <v>0</v>
      </c>
      <c r="G756" s="186">
        <v>0.12331</v>
      </c>
      <c r="H756" s="186">
        <v>1.3549E-3</v>
      </c>
      <c r="I756" s="186">
        <v>2.7221E-4</v>
      </c>
      <c r="J756" s="186">
        <v>3.4384999999999999E-2</v>
      </c>
    </row>
    <row r="757" spans="1:10" hidden="1" outlineLevel="2">
      <c r="A757" s="185" t="s">
        <v>17</v>
      </c>
      <c r="B757" s="185" t="s">
        <v>635</v>
      </c>
      <c r="C757" s="185" t="s">
        <v>428</v>
      </c>
      <c r="D757" s="185" t="s">
        <v>2699</v>
      </c>
      <c r="E757" s="186">
        <v>1.4134</v>
      </c>
      <c r="F757" s="186">
        <v>0</v>
      </c>
      <c r="G757" s="186">
        <v>0.20521</v>
      </c>
      <c r="H757" s="186">
        <v>3.398E-3</v>
      </c>
      <c r="I757" s="186">
        <v>6.5382000000000005E-4</v>
      </c>
      <c r="J757" s="186">
        <v>5.6744000000000003E-2</v>
      </c>
    </row>
    <row r="758" spans="1:10" hidden="1" outlineLevel="2">
      <c r="A758" s="185" t="s">
        <v>17</v>
      </c>
      <c r="B758" s="185" t="s">
        <v>635</v>
      </c>
      <c r="C758" s="185" t="s">
        <v>429</v>
      </c>
      <c r="D758" s="185" t="s">
        <v>2700</v>
      </c>
      <c r="E758" s="186">
        <v>0.1234</v>
      </c>
      <c r="F758" s="186">
        <v>0</v>
      </c>
      <c r="G758" s="186">
        <v>1.5848999999999999E-2</v>
      </c>
      <c r="H758" s="186">
        <v>3.5828999999999999E-4</v>
      </c>
      <c r="I758" s="186">
        <v>6.7416999999999995E-5</v>
      </c>
      <c r="J758" s="186">
        <v>4.2538000000000003E-3</v>
      </c>
    </row>
    <row r="759" spans="1:10" hidden="1" outlineLevel="2">
      <c r="A759" s="185" t="s">
        <v>17</v>
      </c>
      <c r="B759" s="185" t="s">
        <v>635</v>
      </c>
      <c r="C759" s="185" t="s">
        <v>430</v>
      </c>
      <c r="D759" s="185" t="s">
        <v>2701</v>
      </c>
      <c r="E759" s="186">
        <v>1.5434000000000001</v>
      </c>
      <c r="F759" s="186">
        <v>0</v>
      </c>
      <c r="G759" s="186">
        <v>0.29291</v>
      </c>
      <c r="H759" s="186">
        <v>2.7721E-3</v>
      </c>
      <c r="I759" s="186">
        <v>5.6842999999999998E-4</v>
      </c>
      <c r="J759" s="186">
        <v>8.1147999999999998E-2</v>
      </c>
    </row>
    <row r="760" spans="1:10" hidden="1" outlineLevel="2">
      <c r="A760" s="185" t="s">
        <v>17</v>
      </c>
      <c r="B760" s="185" t="s">
        <v>635</v>
      </c>
      <c r="C760" s="185" t="s">
        <v>431</v>
      </c>
      <c r="D760" s="185" t="s">
        <v>2702</v>
      </c>
      <c r="E760" s="186">
        <v>0.68822000000000005</v>
      </c>
      <c r="F760" s="186">
        <v>0</v>
      </c>
      <c r="G760" s="186">
        <v>0.13965</v>
      </c>
      <c r="H760" s="186">
        <v>1.1186E-3</v>
      </c>
      <c r="I760" s="186">
        <v>2.3538000000000001E-4</v>
      </c>
      <c r="J760" s="186">
        <v>3.8678999999999998E-2</v>
      </c>
    </row>
    <row r="761" spans="1:10" hidden="1" outlineLevel="2">
      <c r="A761" s="185" t="s">
        <v>17</v>
      </c>
      <c r="B761" s="185" t="s">
        <v>635</v>
      </c>
      <c r="C761" s="185" t="s">
        <v>432</v>
      </c>
      <c r="D761" s="185" t="s">
        <v>2703</v>
      </c>
      <c r="E761" s="186">
        <v>3.7545999999999999</v>
      </c>
      <c r="F761" s="186">
        <v>0</v>
      </c>
      <c r="G761" s="186">
        <v>0.74482999999999999</v>
      </c>
      <c r="H761" s="186">
        <v>6.4092000000000003E-3</v>
      </c>
      <c r="I761" s="186">
        <v>1.3361E-3</v>
      </c>
      <c r="J761" s="186">
        <v>0.20571999999999999</v>
      </c>
    </row>
    <row r="762" spans="1:10" hidden="1" outlineLevel="2">
      <c r="A762" s="185" t="s">
        <v>17</v>
      </c>
      <c r="B762" s="185" t="s">
        <v>635</v>
      </c>
      <c r="C762" s="185" t="s">
        <v>433</v>
      </c>
      <c r="D762" s="185" t="s">
        <v>2704</v>
      </c>
      <c r="E762" s="186">
        <v>252.82</v>
      </c>
      <c r="F762" s="186">
        <v>0</v>
      </c>
      <c r="G762" s="186">
        <v>36.741</v>
      </c>
      <c r="H762" s="186">
        <v>0.60989000000000004</v>
      </c>
      <c r="I762" s="186">
        <v>0.11756</v>
      </c>
      <c r="J762" s="186">
        <v>10.143000000000001</v>
      </c>
    </row>
    <row r="763" spans="1:10" hidden="1" outlineLevel="2">
      <c r="A763" s="185" t="s">
        <v>17</v>
      </c>
      <c r="B763" s="185" t="s">
        <v>635</v>
      </c>
      <c r="C763" s="185" t="s">
        <v>434</v>
      </c>
      <c r="D763" s="185" t="s">
        <v>2705</v>
      </c>
      <c r="E763" s="186">
        <v>1.2464999999999999</v>
      </c>
      <c r="F763" s="186">
        <v>0</v>
      </c>
      <c r="G763" s="186">
        <v>0.17854</v>
      </c>
      <c r="H763" s="186">
        <v>4.6842000000000003E-3</v>
      </c>
      <c r="I763" s="186">
        <v>8.7642999999999998E-4</v>
      </c>
      <c r="J763" s="186">
        <v>4.5282000000000003E-2</v>
      </c>
    </row>
    <row r="764" spans="1:10" hidden="1" outlineLevel="2">
      <c r="A764" s="185" t="s">
        <v>17</v>
      </c>
      <c r="B764" s="185" t="s">
        <v>635</v>
      </c>
      <c r="C764" s="185" t="s">
        <v>435</v>
      </c>
      <c r="D764" s="185" t="s">
        <v>2706</v>
      </c>
      <c r="E764" s="186">
        <v>0.49829000000000001</v>
      </c>
      <c r="F764" s="186">
        <v>0</v>
      </c>
      <c r="G764" s="186">
        <v>6.7168000000000005E-2</v>
      </c>
      <c r="H764" s="186">
        <v>1.4384000000000001E-3</v>
      </c>
      <c r="I764" s="186">
        <v>2.7247000000000003E-4</v>
      </c>
      <c r="J764" s="186">
        <v>1.7999000000000001E-2</v>
      </c>
    </row>
    <row r="765" spans="1:10" hidden="1" outlineLevel="2">
      <c r="A765" s="185" t="s">
        <v>17</v>
      </c>
      <c r="B765" s="185" t="s">
        <v>635</v>
      </c>
      <c r="C765" s="185" t="s">
        <v>436</v>
      </c>
      <c r="D765" s="185" t="s">
        <v>2707</v>
      </c>
      <c r="E765" s="186">
        <v>0.19974</v>
      </c>
      <c r="F765" s="186">
        <v>0</v>
      </c>
      <c r="G765" s="186">
        <v>3.8878000000000003E-2</v>
      </c>
      <c r="H765" s="186">
        <v>3.4603999999999999E-4</v>
      </c>
      <c r="I765" s="186">
        <v>7.1754000000000005E-5</v>
      </c>
      <c r="J765" s="186">
        <v>1.0789E-2</v>
      </c>
    </row>
    <row r="766" spans="1:10" hidden="1" outlineLevel="2">
      <c r="A766" s="185" t="s">
        <v>17</v>
      </c>
      <c r="B766" s="185" t="s">
        <v>635</v>
      </c>
      <c r="C766" s="185" t="s">
        <v>437</v>
      </c>
      <c r="D766" s="185" t="s">
        <v>2708</v>
      </c>
      <c r="E766" s="186">
        <v>0.48014000000000001</v>
      </c>
      <c r="F766" s="186">
        <v>0</v>
      </c>
      <c r="G766" s="186">
        <v>6.5554000000000001E-2</v>
      </c>
      <c r="H766" s="186">
        <v>2.8689000000000002E-3</v>
      </c>
      <c r="I766" s="186">
        <v>5.2782999999999997E-4</v>
      </c>
      <c r="J766" s="186">
        <v>1.3988E-2</v>
      </c>
    </row>
    <row r="767" spans="1:10" hidden="1" outlineLevel="2">
      <c r="A767" s="185" t="s">
        <v>17</v>
      </c>
      <c r="B767" s="185" t="s">
        <v>635</v>
      </c>
      <c r="C767" s="185" t="s">
        <v>438</v>
      </c>
      <c r="D767" s="185" t="s">
        <v>2709</v>
      </c>
      <c r="E767" s="186">
        <v>3.7656999999999998</v>
      </c>
      <c r="F767" s="186">
        <v>0</v>
      </c>
      <c r="G767" s="186">
        <v>0.51297999999999999</v>
      </c>
      <c r="H767" s="186">
        <v>1.0128E-2</v>
      </c>
      <c r="I767" s="186">
        <v>1.926E-3</v>
      </c>
      <c r="J767" s="186">
        <v>0.13935</v>
      </c>
    </row>
    <row r="768" spans="1:10" hidden="1" outlineLevel="2">
      <c r="A768" s="185" t="s">
        <v>17</v>
      </c>
      <c r="B768" s="185" t="s">
        <v>635</v>
      </c>
      <c r="C768" s="185" t="s">
        <v>439</v>
      </c>
      <c r="D768" s="185" t="s">
        <v>2710</v>
      </c>
      <c r="E768" s="186">
        <v>5.0334000000000004E-3</v>
      </c>
      <c r="F768" s="186">
        <v>0</v>
      </c>
      <c r="G768" s="186">
        <v>1.1145E-3</v>
      </c>
      <c r="H768" s="186">
        <v>7.0553E-6</v>
      </c>
      <c r="I768" s="186">
        <v>1.5340000000000001E-6</v>
      </c>
      <c r="J768" s="186">
        <v>3.0805999999999997E-4</v>
      </c>
    </row>
    <row r="769" spans="1:10" hidden="1" outlineLevel="2">
      <c r="A769" s="185" t="s">
        <v>17</v>
      </c>
      <c r="B769" s="185" t="s">
        <v>635</v>
      </c>
      <c r="C769" s="185" t="s">
        <v>440</v>
      </c>
      <c r="D769" s="185" t="s">
        <v>2711</v>
      </c>
      <c r="E769" s="186">
        <v>3.9864000000000002E-3</v>
      </c>
      <c r="F769" s="186">
        <v>0</v>
      </c>
      <c r="G769" s="186">
        <v>5.1466999999999995E-4</v>
      </c>
      <c r="H769" s="186">
        <v>1.1009000000000001E-5</v>
      </c>
      <c r="I769" s="186">
        <v>2.0737000000000002E-6</v>
      </c>
      <c r="J769" s="186">
        <v>1.3982E-4</v>
      </c>
    </row>
    <row r="770" spans="1:10" hidden="1" outlineLevel="2">
      <c r="A770" s="185" t="s">
        <v>17</v>
      </c>
      <c r="B770" s="185" t="s">
        <v>635</v>
      </c>
      <c r="C770" s="185" t="s">
        <v>441</v>
      </c>
      <c r="D770" s="185" t="s">
        <v>2712</v>
      </c>
      <c r="E770" s="186">
        <v>12.489000000000001</v>
      </c>
      <c r="F770" s="186">
        <v>0</v>
      </c>
      <c r="G770" s="186">
        <v>3.6947999999999999</v>
      </c>
      <c r="H770" s="186">
        <v>2.8594000000000001E-2</v>
      </c>
      <c r="I770" s="186">
        <v>6.1885000000000004E-3</v>
      </c>
      <c r="J770" s="186">
        <v>0.76358000000000004</v>
      </c>
    </row>
    <row r="771" spans="1:10" hidden="1" outlineLevel="2">
      <c r="A771" s="185" t="s">
        <v>17</v>
      </c>
      <c r="B771" s="185" t="s">
        <v>635</v>
      </c>
      <c r="C771" s="185" t="s">
        <v>442</v>
      </c>
      <c r="D771" s="185" t="s">
        <v>2713</v>
      </c>
      <c r="E771" s="186">
        <v>2.5341999999999998</v>
      </c>
      <c r="F771" s="186">
        <v>0</v>
      </c>
      <c r="G771" s="186">
        <v>0.64512000000000003</v>
      </c>
      <c r="H771" s="186">
        <v>6.731E-3</v>
      </c>
      <c r="I771" s="186">
        <v>1.3867E-3</v>
      </c>
      <c r="J771" s="186">
        <v>0.13322000000000001</v>
      </c>
    </row>
    <row r="772" spans="1:10" hidden="1" outlineLevel="2">
      <c r="A772" s="185" t="s">
        <v>17</v>
      </c>
      <c r="B772" s="185" t="s">
        <v>635</v>
      </c>
      <c r="C772" s="185" t="s">
        <v>443</v>
      </c>
      <c r="D772" s="185" t="s">
        <v>2714</v>
      </c>
      <c r="E772" s="186">
        <v>2.7690999999999999</v>
      </c>
      <c r="F772" s="186">
        <v>0</v>
      </c>
      <c r="G772" s="186">
        <v>0.62504000000000004</v>
      </c>
      <c r="H772" s="186">
        <v>8.1875000000000003E-3</v>
      </c>
      <c r="I772" s="186">
        <v>1.6355E-3</v>
      </c>
      <c r="J772" s="186">
        <v>0.12908</v>
      </c>
    </row>
    <row r="773" spans="1:10" hidden="1" outlineLevel="2">
      <c r="A773" s="185" t="s">
        <v>17</v>
      </c>
      <c r="B773" s="185" t="s">
        <v>635</v>
      </c>
      <c r="C773" s="185" t="s">
        <v>444</v>
      </c>
      <c r="D773" s="185" t="s">
        <v>2715</v>
      </c>
      <c r="E773" s="186">
        <v>4.8853999999999997</v>
      </c>
      <c r="F773" s="186">
        <v>0</v>
      </c>
      <c r="G773" s="186">
        <v>0.82821</v>
      </c>
      <c r="H773" s="186">
        <v>1.0196E-2</v>
      </c>
      <c r="I773" s="186">
        <v>2.0359000000000002E-3</v>
      </c>
      <c r="J773" s="186">
        <v>0.22947999999999999</v>
      </c>
    </row>
    <row r="774" spans="1:10" hidden="1" outlineLevel="2">
      <c r="A774" s="185" t="s">
        <v>17</v>
      </c>
      <c r="B774" s="185" t="s">
        <v>635</v>
      </c>
      <c r="C774" s="185" t="s">
        <v>445</v>
      </c>
      <c r="D774" s="185" t="s">
        <v>2716</v>
      </c>
      <c r="E774" s="186">
        <v>7.4438000000000004E-2</v>
      </c>
      <c r="F774" s="186">
        <v>0</v>
      </c>
      <c r="G774" s="186">
        <v>1.4642000000000001E-2</v>
      </c>
      <c r="H774" s="186">
        <v>1.3057999999999999E-4</v>
      </c>
      <c r="I774" s="186">
        <v>2.7294999999999999E-5</v>
      </c>
      <c r="J774" s="186">
        <v>4.0197999999999996E-3</v>
      </c>
    </row>
    <row r="775" spans="1:10" hidden="1" outlineLevel="2">
      <c r="A775" s="185" t="s">
        <v>17</v>
      </c>
      <c r="B775" s="185" t="s">
        <v>635</v>
      </c>
      <c r="C775" s="185" t="s">
        <v>446</v>
      </c>
      <c r="D775" s="185" t="s">
        <v>2717</v>
      </c>
      <c r="E775" s="186">
        <v>3.7025000000000002E-2</v>
      </c>
      <c r="F775" s="186">
        <v>0</v>
      </c>
      <c r="G775" s="186">
        <v>7.6860000000000001E-3</v>
      </c>
      <c r="H775" s="186">
        <v>1.2898E-4</v>
      </c>
      <c r="I775" s="186">
        <v>2.5208E-5</v>
      </c>
      <c r="J775" s="186">
        <v>1.5417E-3</v>
      </c>
    </row>
    <row r="776" spans="1:10" hidden="1" outlineLevel="2">
      <c r="A776" s="185" t="s">
        <v>17</v>
      </c>
      <c r="B776" s="185" t="s">
        <v>635</v>
      </c>
      <c r="C776" s="185" t="s">
        <v>447</v>
      </c>
      <c r="D776" s="185" t="s">
        <v>2718</v>
      </c>
      <c r="E776" s="186">
        <v>0</v>
      </c>
      <c r="F776" s="186">
        <v>0</v>
      </c>
      <c r="G776" s="186">
        <v>0</v>
      </c>
      <c r="H776" s="186">
        <v>0</v>
      </c>
      <c r="I776" s="186">
        <v>0</v>
      </c>
      <c r="J776" s="186">
        <v>0</v>
      </c>
    </row>
    <row r="777" spans="1:10" hidden="1" outlineLevel="2">
      <c r="A777" s="185" t="s">
        <v>17</v>
      </c>
      <c r="B777" s="185" t="s">
        <v>635</v>
      </c>
      <c r="C777" s="185" t="s">
        <v>448</v>
      </c>
      <c r="D777" s="185" t="s">
        <v>2719</v>
      </c>
      <c r="E777" s="186">
        <v>2.7053000000000001E-2</v>
      </c>
      <c r="F777" s="186">
        <v>0</v>
      </c>
      <c r="G777" s="186">
        <v>5.4996999999999997E-3</v>
      </c>
      <c r="H777" s="186">
        <v>4.3971999999999998E-5</v>
      </c>
      <c r="I777" s="186">
        <v>8.2762000000000005E-6</v>
      </c>
      <c r="J777" s="186">
        <v>8.9919000000000004E-5</v>
      </c>
    </row>
    <row r="778" spans="1:10" hidden="1" outlineLevel="2">
      <c r="A778" s="185" t="s">
        <v>17</v>
      </c>
      <c r="B778" s="185" t="s">
        <v>635</v>
      </c>
      <c r="C778" s="185" t="s">
        <v>449</v>
      </c>
      <c r="D778" s="185" t="s">
        <v>2720</v>
      </c>
      <c r="E778" s="186">
        <v>17.888000000000002</v>
      </c>
      <c r="F778" s="186">
        <v>0</v>
      </c>
      <c r="G778" s="186">
        <v>2.6242999999999999</v>
      </c>
      <c r="H778" s="186">
        <v>4.2680000000000003E-2</v>
      </c>
      <c r="I778" s="186">
        <v>7.7202E-3</v>
      </c>
      <c r="J778" s="186">
        <v>4.2841999999999998E-2</v>
      </c>
    </row>
    <row r="779" spans="1:10" hidden="1" outlineLevel="2">
      <c r="A779" s="185" t="s">
        <v>17</v>
      </c>
      <c r="B779" s="185" t="s">
        <v>635</v>
      </c>
      <c r="C779" s="185" t="s">
        <v>450</v>
      </c>
      <c r="D779" s="185" t="s">
        <v>2721</v>
      </c>
      <c r="E779" s="186">
        <v>2.0095999999999999E-2</v>
      </c>
      <c r="F779" s="186">
        <v>0</v>
      </c>
      <c r="G779" s="186">
        <v>2.9128000000000001E-3</v>
      </c>
      <c r="H779" s="186">
        <v>4.8529000000000002E-5</v>
      </c>
      <c r="I779" s="186">
        <v>8.7677000000000008E-6</v>
      </c>
      <c r="J779" s="186">
        <v>4.7506999999999998E-5</v>
      </c>
    </row>
    <row r="780" spans="1:10" hidden="1" outlineLevel="2">
      <c r="A780" s="185" t="s">
        <v>17</v>
      </c>
      <c r="B780" s="185" t="s">
        <v>635</v>
      </c>
      <c r="C780" s="185" t="s">
        <v>451</v>
      </c>
      <c r="D780" s="185" t="s">
        <v>2722</v>
      </c>
      <c r="E780" s="186">
        <v>1.0248E-2</v>
      </c>
      <c r="F780" s="186">
        <v>0</v>
      </c>
      <c r="G780" s="186">
        <v>1.3909E-3</v>
      </c>
      <c r="H780" s="186">
        <v>2.6432999999999999E-5</v>
      </c>
      <c r="I780" s="186">
        <v>4.7646000000000001E-6</v>
      </c>
      <c r="J780" s="186">
        <v>2.2459999999999998E-5</v>
      </c>
    </row>
    <row r="781" spans="1:10" hidden="1" outlineLevel="2">
      <c r="A781" s="185" t="s">
        <v>17</v>
      </c>
      <c r="B781" s="185" t="s">
        <v>635</v>
      </c>
      <c r="C781" s="185" t="s">
        <v>452</v>
      </c>
      <c r="D781" s="185" t="s">
        <v>2723</v>
      </c>
      <c r="E781" s="186">
        <v>5.6147000000000002E-2</v>
      </c>
      <c r="F781" s="186">
        <v>0</v>
      </c>
      <c r="G781" s="186">
        <v>8.4744E-3</v>
      </c>
      <c r="H781" s="186">
        <v>1.6896000000000001E-4</v>
      </c>
      <c r="I781" s="186">
        <v>3.0555999999999997E-5</v>
      </c>
      <c r="J781" s="186">
        <v>1.3276E-4</v>
      </c>
    </row>
    <row r="782" spans="1:10" hidden="1" outlineLevel="2">
      <c r="A782" s="185" t="s">
        <v>17</v>
      </c>
      <c r="B782" s="185" t="s">
        <v>635</v>
      </c>
      <c r="C782" s="185" t="s">
        <v>453</v>
      </c>
      <c r="D782" s="185" t="s">
        <v>2724</v>
      </c>
      <c r="E782" s="186">
        <v>3.3589000000000001E-2</v>
      </c>
      <c r="F782" s="186">
        <v>0</v>
      </c>
      <c r="G782" s="186">
        <v>4.7057000000000002E-3</v>
      </c>
      <c r="H782" s="186">
        <v>1.9903E-4</v>
      </c>
      <c r="I782" s="186">
        <v>3.5803000000000003E-5</v>
      </c>
      <c r="J782" s="186">
        <v>5.9648999999999998E-5</v>
      </c>
    </row>
    <row r="783" spans="1:10" hidden="1" outlineLevel="2">
      <c r="A783" s="185" t="s">
        <v>17</v>
      </c>
      <c r="B783" s="185" t="s">
        <v>635</v>
      </c>
      <c r="C783" s="185" t="s">
        <v>454</v>
      </c>
      <c r="D783" s="185" t="s">
        <v>2725</v>
      </c>
      <c r="E783" s="186">
        <v>3.4670999999999999E-3</v>
      </c>
      <c r="F783" s="186">
        <v>0</v>
      </c>
      <c r="G783" s="186">
        <v>7.7709000000000003E-4</v>
      </c>
      <c r="H783" s="186">
        <v>3.9555999999999999E-6</v>
      </c>
      <c r="I783" s="186">
        <v>6.9047000000000001E-7</v>
      </c>
      <c r="J783" s="186">
        <v>1.3481E-5</v>
      </c>
    </row>
    <row r="784" spans="1:10" hidden="1" outlineLevel="2">
      <c r="A784" s="185" t="s">
        <v>17</v>
      </c>
      <c r="B784" s="185" t="s">
        <v>635</v>
      </c>
      <c r="C784" s="185" t="s">
        <v>455</v>
      </c>
      <c r="D784" s="185" t="s">
        <v>2726</v>
      </c>
      <c r="E784" s="186">
        <v>1.5796999999999999E-2</v>
      </c>
      <c r="F784" s="186">
        <v>0</v>
      </c>
      <c r="G784" s="186">
        <v>3.5200000000000001E-3</v>
      </c>
      <c r="H784" s="186">
        <v>1.8190999999999999E-5</v>
      </c>
      <c r="I784" s="186">
        <v>3.1626E-6</v>
      </c>
      <c r="J784" s="186">
        <v>6.1185000000000005E-5</v>
      </c>
    </row>
    <row r="785" spans="1:10" hidden="1" outlineLevel="2">
      <c r="A785" s="185" t="s">
        <v>17</v>
      </c>
      <c r="B785" s="185" t="s">
        <v>635</v>
      </c>
      <c r="C785" s="185" t="s">
        <v>456</v>
      </c>
      <c r="D785" s="185" t="s">
        <v>2727</v>
      </c>
      <c r="E785" s="186">
        <v>3.7069000000000001</v>
      </c>
      <c r="F785" s="186">
        <v>0</v>
      </c>
      <c r="G785" s="186">
        <v>1.1343000000000001</v>
      </c>
      <c r="H785" s="186">
        <v>8.0415E-3</v>
      </c>
      <c r="I785" s="186">
        <v>1.6029E-3</v>
      </c>
      <c r="J785" s="186">
        <v>1.3936E-2</v>
      </c>
    </row>
    <row r="786" spans="1:10" hidden="1" outlineLevel="2">
      <c r="A786" s="185" t="s">
        <v>17</v>
      </c>
      <c r="B786" s="185" t="s">
        <v>635</v>
      </c>
      <c r="C786" s="185" t="s">
        <v>457</v>
      </c>
      <c r="D786" s="185" t="s">
        <v>2728</v>
      </c>
      <c r="E786" s="186">
        <v>0.17299999999999999</v>
      </c>
      <c r="F786" s="186">
        <v>0</v>
      </c>
      <c r="G786" s="186">
        <v>4.827E-2</v>
      </c>
      <c r="H786" s="186">
        <v>4.1321000000000001E-4</v>
      </c>
      <c r="I786" s="186">
        <v>8.0618000000000006E-5</v>
      </c>
      <c r="J786" s="186">
        <v>5.9471000000000003E-4</v>
      </c>
    </row>
    <row r="787" spans="1:10" hidden="1" outlineLevel="2">
      <c r="A787" s="185" t="s">
        <v>17</v>
      </c>
      <c r="B787" s="185" t="s">
        <v>635</v>
      </c>
      <c r="C787" s="185" t="s">
        <v>458</v>
      </c>
      <c r="D787" s="185" t="s">
        <v>2729</v>
      </c>
      <c r="E787" s="186">
        <v>0.21273</v>
      </c>
      <c r="F787" s="186">
        <v>0</v>
      </c>
      <c r="G787" s="186">
        <v>4.9716000000000003E-2</v>
      </c>
      <c r="H787" s="186">
        <v>5.9135000000000004E-4</v>
      </c>
      <c r="I787" s="186">
        <v>1.121E-4</v>
      </c>
      <c r="J787" s="186">
        <v>6.1163000000000005E-4</v>
      </c>
    </row>
    <row r="788" spans="1:10" hidden="1" outlineLevel="2">
      <c r="A788" s="185" t="s">
        <v>17</v>
      </c>
      <c r="B788" s="185" t="s">
        <v>635</v>
      </c>
      <c r="C788" s="185" t="s">
        <v>459</v>
      </c>
      <c r="D788" s="185" t="s">
        <v>2730</v>
      </c>
      <c r="E788" s="186">
        <v>1.9460999999999999</v>
      </c>
      <c r="F788" s="186">
        <v>0</v>
      </c>
      <c r="G788" s="186">
        <v>0.37361</v>
      </c>
      <c r="H788" s="186">
        <v>2.2997E-2</v>
      </c>
      <c r="I788" s="186">
        <v>3.8560999999999999E-3</v>
      </c>
      <c r="J788" s="186">
        <v>3.7596000000000001E-3</v>
      </c>
    </row>
    <row r="789" spans="1:10" hidden="1" outlineLevel="2">
      <c r="A789" s="185" t="s">
        <v>17</v>
      </c>
      <c r="B789" s="185" t="s">
        <v>635</v>
      </c>
      <c r="C789" s="185" t="s">
        <v>2731</v>
      </c>
      <c r="D789" s="185" t="s">
        <v>2732</v>
      </c>
      <c r="E789" s="186">
        <v>0</v>
      </c>
      <c r="F789" s="186">
        <v>0</v>
      </c>
      <c r="G789" s="186">
        <v>0</v>
      </c>
      <c r="H789" s="186">
        <v>0</v>
      </c>
      <c r="I789" s="186">
        <v>0</v>
      </c>
      <c r="J789" s="186">
        <v>0</v>
      </c>
    </row>
    <row r="790" spans="1:10" hidden="1" outlineLevel="2">
      <c r="A790" s="185" t="s">
        <v>17</v>
      </c>
      <c r="B790" s="185" t="s">
        <v>635</v>
      </c>
      <c r="C790" s="185" t="s">
        <v>527</v>
      </c>
      <c r="D790" s="185" t="s">
        <v>2733</v>
      </c>
      <c r="E790" s="186">
        <v>7.0328000000000002E-2</v>
      </c>
      <c r="F790" s="186">
        <v>0</v>
      </c>
      <c r="G790" s="186">
        <v>1.3214999999999999E-2</v>
      </c>
      <c r="H790" s="186">
        <v>7.8109000000000002E-4</v>
      </c>
      <c r="I790" s="186">
        <v>1.3710999999999999E-4</v>
      </c>
      <c r="J790" s="186">
        <v>1.2951999999999999E-4</v>
      </c>
    </row>
    <row r="791" spans="1:10" hidden="1" outlineLevel="2">
      <c r="A791" s="185" t="s">
        <v>17</v>
      </c>
      <c r="B791" s="185" t="s">
        <v>635</v>
      </c>
      <c r="C791" s="185" t="s">
        <v>460</v>
      </c>
      <c r="D791" s="185" t="s">
        <v>2734</v>
      </c>
      <c r="E791" s="186">
        <v>2.145</v>
      </c>
      <c r="F791" s="186">
        <v>1.8125999999999999E-3</v>
      </c>
      <c r="G791" s="186">
        <v>2.1715</v>
      </c>
      <c r="H791" s="186">
        <v>0.29823</v>
      </c>
      <c r="I791" s="186">
        <v>4.1894000000000002E-3</v>
      </c>
      <c r="J791" s="186">
        <v>0.55762</v>
      </c>
    </row>
    <row r="792" spans="1:10" hidden="1" outlineLevel="2">
      <c r="A792" s="185" t="s">
        <v>17</v>
      </c>
      <c r="B792" s="185" t="s">
        <v>635</v>
      </c>
      <c r="C792" s="185" t="s">
        <v>461</v>
      </c>
      <c r="D792" s="185" t="s">
        <v>2735</v>
      </c>
      <c r="E792" s="186">
        <v>3.6244999999999998</v>
      </c>
      <c r="F792" s="186">
        <v>8.8567999999999997E-3</v>
      </c>
      <c r="G792" s="186">
        <v>7.4687999999999999</v>
      </c>
      <c r="H792" s="186">
        <v>0.58769000000000005</v>
      </c>
      <c r="I792" s="186">
        <v>2.0451E-2</v>
      </c>
      <c r="J792" s="186">
        <v>0.60694000000000004</v>
      </c>
    </row>
    <row r="793" spans="1:10" hidden="1" outlineLevel="2">
      <c r="A793" s="185" t="s">
        <v>17</v>
      </c>
      <c r="B793" s="185" t="s">
        <v>635</v>
      </c>
      <c r="C793" s="185" t="s">
        <v>462</v>
      </c>
      <c r="D793" s="185" t="s">
        <v>2736</v>
      </c>
      <c r="E793" s="186">
        <v>1.3963E-2</v>
      </c>
      <c r="F793" s="186">
        <v>1.4473E-5</v>
      </c>
      <c r="G793" s="186">
        <v>1.7306999999999999E-2</v>
      </c>
      <c r="H793" s="186">
        <v>1.7930000000000001E-3</v>
      </c>
      <c r="I793" s="186">
        <v>3.3760999999999997E-5</v>
      </c>
      <c r="J793" s="186">
        <v>2.6199000000000001E-3</v>
      </c>
    </row>
    <row r="794" spans="1:10" hidden="1" outlineLevel="2">
      <c r="A794" s="185" t="s">
        <v>17</v>
      </c>
      <c r="B794" s="185" t="s">
        <v>635</v>
      </c>
      <c r="C794" s="185" t="s">
        <v>463</v>
      </c>
      <c r="D794" s="185" t="s">
        <v>2737</v>
      </c>
      <c r="E794" s="186">
        <v>0.20053000000000001</v>
      </c>
      <c r="F794" s="186">
        <v>2.3837000000000001E-4</v>
      </c>
      <c r="G794" s="186">
        <v>0.27226</v>
      </c>
      <c r="H794" s="186">
        <v>2.6268E-2</v>
      </c>
      <c r="I794" s="186">
        <v>5.5621000000000002E-4</v>
      </c>
      <c r="J794" s="186">
        <v>4.0015000000000002E-2</v>
      </c>
    </row>
    <row r="795" spans="1:10" hidden="1" outlineLevel="2">
      <c r="A795" s="185" t="s">
        <v>17</v>
      </c>
      <c r="B795" s="185" t="s">
        <v>635</v>
      </c>
      <c r="C795" s="185" t="s">
        <v>464</v>
      </c>
      <c r="D795" s="185" t="s">
        <v>2738</v>
      </c>
      <c r="E795" s="186">
        <v>10.85</v>
      </c>
      <c r="F795" s="186">
        <v>2.2172000000000001E-2</v>
      </c>
      <c r="G795" s="186">
        <v>19.78</v>
      </c>
      <c r="H795" s="186">
        <v>1.6839</v>
      </c>
      <c r="I795" s="186">
        <v>5.1485000000000003E-2</v>
      </c>
      <c r="J795" s="186">
        <v>1.6477999999999999</v>
      </c>
    </row>
    <row r="796" spans="1:10" hidden="1" outlineLevel="2">
      <c r="A796" s="185" t="s">
        <v>17</v>
      </c>
      <c r="B796" s="185" t="s">
        <v>635</v>
      </c>
      <c r="C796" s="185" t="s">
        <v>465</v>
      </c>
      <c r="D796" s="185" t="s">
        <v>2739</v>
      </c>
      <c r="E796" s="186">
        <v>9.3277000000000001</v>
      </c>
      <c r="F796" s="186">
        <v>2.4111E-2</v>
      </c>
      <c r="G796" s="186">
        <v>20.783999999999999</v>
      </c>
      <c r="H796" s="186">
        <v>1.1633</v>
      </c>
      <c r="I796" s="186">
        <v>5.4954999999999997E-2</v>
      </c>
      <c r="J796" s="186">
        <v>1.2463</v>
      </c>
    </row>
    <row r="797" spans="1:10" hidden="1" outlineLevel="2">
      <c r="A797" s="185" t="s">
        <v>17</v>
      </c>
      <c r="B797" s="185" t="s">
        <v>635</v>
      </c>
      <c r="C797" s="185" t="s">
        <v>466</v>
      </c>
      <c r="D797" s="185" t="s">
        <v>2740</v>
      </c>
      <c r="E797" s="186">
        <v>0.66208999999999996</v>
      </c>
      <c r="F797" s="186">
        <v>1.3290999999999999E-3</v>
      </c>
      <c r="G797" s="186">
        <v>1.2484</v>
      </c>
      <c r="H797" s="186">
        <v>0.10584</v>
      </c>
      <c r="I797" s="186">
        <v>3.0901000000000001E-3</v>
      </c>
      <c r="J797" s="186">
        <v>0.11043</v>
      </c>
    </row>
    <row r="798" spans="1:10" hidden="1" outlineLevel="2">
      <c r="A798" s="185" t="s">
        <v>17</v>
      </c>
      <c r="B798" s="185" t="s">
        <v>635</v>
      </c>
      <c r="C798" s="185" t="s">
        <v>467</v>
      </c>
      <c r="D798" s="185" t="s">
        <v>2741</v>
      </c>
      <c r="E798" s="186">
        <v>0.51463999999999999</v>
      </c>
      <c r="F798" s="186">
        <v>8.2050000000000005E-4</v>
      </c>
      <c r="G798" s="186">
        <v>0.91935</v>
      </c>
      <c r="H798" s="186">
        <v>7.0071999999999995E-2</v>
      </c>
      <c r="I798" s="186">
        <v>1.8994999999999999E-3</v>
      </c>
      <c r="J798" s="186">
        <v>7.5245000000000006E-2</v>
      </c>
    </row>
    <row r="799" spans="1:10" hidden="1" outlineLevel="2">
      <c r="A799" s="185" t="s">
        <v>17</v>
      </c>
      <c r="B799" s="185" t="s">
        <v>635</v>
      </c>
      <c r="C799" s="185" t="s">
        <v>468</v>
      </c>
      <c r="D799" s="185" t="s">
        <v>2742</v>
      </c>
      <c r="E799" s="186">
        <v>1.3294999999999999</v>
      </c>
      <c r="F799" s="186">
        <v>2.4518000000000001E-3</v>
      </c>
      <c r="G799" s="186">
        <v>2.6061000000000001</v>
      </c>
      <c r="H799" s="186">
        <v>0.20480999999999999</v>
      </c>
      <c r="I799" s="186">
        <v>5.7257999999999996E-3</v>
      </c>
      <c r="J799" s="186">
        <v>0.31175999999999998</v>
      </c>
    </row>
    <row r="800" spans="1:10" hidden="1" outlineLevel="2">
      <c r="A800" s="185" t="s">
        <v>17</v>
      </c>
      <c r="B800" s="185" t="s">
        <v>635</v>
      </c>
      <c r="C800" s="185" t="s">
        <v>469</v>
      </c>
      <c r="D800" s="185" t="s">
        <v>2743</v>
      </c>
      <c r="E800" s="186">
        <v>6.5068000000000001</v>
      </c>
      <c r="F800" s="186">
        <v>1.0522E-2</v>
      </c>
      <c r="G800" s="186">
        <v>10.23</v>
      </c>
      <c r="H800" s="186">
        <v>0.94638999999999995</v>
      </c>
      <c r="I800" s="186">
        <v>2.4497000000000001E-2</v>
      </c>
      <c r="J800" s="186">
        <v>0.92935999999999996</v>
      </c>
    </row>
    <row r="801" spans="1:10" hidden="1" outlineLevel="2">
      <c r="A801" s="185" t="s">
        <v>17</v>
      </c>
      <c r="B801" s="185" t="s">
        <v>635</v>
      </c>
      <c r="C801" s="185" t="s">
        <v>470</v>
      </c>
      <c r="D801" s="185" t="s">
        <v>2744</v>
      </c>
      <c r="E801" s="186">
        <v>4.1056999999999997</v>
      </c>
      <c r="F801" s="186">
        <v>9.0521999999999998E-3</v>
      </c>
      <c r="G801" s="186">
        <v>11.952999999999999</v>
      </c>
      <c r="H801" s="186">
        <v>0.69215000000000004</v>
      </c>
      <c r="I801" s="186">
        <v>2.0944000000000001E-2</v>
      </c>
      <c r="J801" s="186">
        <v>0.98002</v>
      </c>
    </row>
    <row r="802" spans="1:10" hidden="1" outlineLevel="2">
      <c r="A802" s="185" t="s">
        <v>17</v>
      </c>
      <c r="B802" s="185" t="s">
        <v>635</v>
      </c>
      <c r="C802" s="185" t="s">
        <v>471</v>
      </c>
      <c r="D802" s="185" t="s">
        <v>2745</v>
      </c>
      <c r="E802" s="186">
        <v>30.041</v>
      </c>
      <c r="F802" s="186">
        <v>8.9829000000000006E-2</v>
      </c>
      <c r="G802" s="186">
        <v>68.683000000000007</v>
      </c>
      <c r="H802" s="186">
        <v>5.1176000000000004</v>
      </c>
      <c r="I802" s="186">
        <v>0.20574999999999999</v>
      </c>
      <c r="J802" s="186">
        <v>5.2321</v>
      </c>
    </row>
    <row r="803" spans="1:10" hidden="1" outlineLevel="2">
      <c r="A803" s="185" t="s">
        <v>17</v>
      </c>
      <c r="B803" s="185" t="s">
        <v>635</v>
      </c>
      <c r="C803" s="185" t="s">
        <v>472</v>
      </c>
      <c r="D803" s="185" t="s">
        <v>2746</v>
      </c>
      <c r="E803" s="186">
        <v>0.49548999999999999</v>
      </c>
      <c r="F803" s="186">
        <v>7.4560000000000002E-4</v>
      </c>
      <c r="G803" s="186">
        <v>0.71858</v>
      </c>
      <c r="H803" s="186">
        <v>7.2586999999999999E-2</v>
      </c>
      <c r="I803" s="186">
        <v>1.743E-3</v>
      </c>
      <c r="J803" s="186">
        <v>6.8122000000000002E-2</v>
      </c>
    </row>
    <row r="804" spans="1:10" hidden="1" outlineLevel="2">
      <c r="A804" s="185" t="s">
        <v>17</v>
      </c>
      <c r="B804" s="185" t="s">
        <v>635</v>
      </c>
      <c r="C804" s="185" t="s">
        <v>473</v>
      </c>
      <c r="D804" s="185" t="s">
        <v>2747</v>
      </c>
      <c r="E804" s="186">
        <v>0.22092000000000001</v>
      </c>
      <c r="F804" s="186">
        <v>3.5263999999999998E-4</v>
      </c>
      <c r="G804" s="186">
        <v>0.46734999999999999</v>
      </c>
      <c r="H804" s="186">
        <v>3.5846999999999997E-2</v>
      </c>
      <c r="I804" s="186">
        <v>8.1990999999999997E-4</v>
      </c>
      <c r="J804" s="186">
        <v>5.1931999999999999E-2</v>
      </c>
    </row>
    <row r="805" spans="1:10" hidden="1" outlineLevel="2">
      <c r="A805" s="185" t="s">
        <v>17</v>
      </c>
      <c r="B805" s="185" t="s">
        <v>635</v>
      </c>
      <c r="C805" s="185" t="s">
        <v>474</v>
      </c>
      <c r="D805" s="185" t="s">
        <v>2748</v>
      </c>
      <c r="E805" s="186">
        <v>5.1661999999999999</v>
      </c>
      <c r="F805" s="186">
        <v>2.052E-2</v>
      </c>
      <c r="G805" s="186">
        <v>19.792000000000002</v>
      </c>
      <c r="H805" s="186">
        <v>0.91193000000000002</v>
      </c>
      <c r="I805" s="186">
        <v>4.7149000000000003E-2</v>
      </c>
      <c r="J805" s="186">
        <v>1.3460000000000001</v>
      </c>
    </row>
    <row r="806" spans="1:10" hidden="1" outlineLevel="2">
      <c r="A806" s="185" t="s">
        <v>17</v>
      </c>
      <c r="B806" s="185" t="s">
        <v>635</v>
      </c>
      <c r="C806" s="185" t="s">
        <v>475</v>
      </c>
      <c r="D806" s="185" t="s">
        <v>2749</v>
      </c>
      <c r="E806" s="186">
        <v>6.5523999999999996</v>
      </c>
      <c r="F806" s="186">
        <v>2.2349000000000001E-2</v>
      </c>
      <c r="G806" s="186">
        <v>17.024999999999999</v>
      </c>
      <c r="H806" s="186">
        <v>1.1745000000000001</v>
      </c>
      <c r="I806" s="186">
        <v>5.0962E-2</v>
      </c>
      <c r="J806" s="186">
        <v>1.3226</v>
      </c>
    </row>
    <row r="807" spans="1:10" hidden="1" outlineLevel="2">
      <c r="A807" s="185" t="s">
        <v>17</v>
      </c>
      <c r="B807" s="185" t="s">
        <v>635</v>
      </c>
      <c r="C807" s="185" t="s">
        <v>476</v>
      </c>
      <c r="D807" s="185" t="s">
        <v>2750</v>
      </c>
      <c r="E807" s="186">
        <v>24.356000000000002</v>
      </c>
      <c r="F807" s="186">
        <v>7.6841999999999994E-2</v>
      </c>
      <c r="G807" s="186">
        <v>67.745999999999995</v>
      </c>
      <c r="H807" s="186">
        <v>3.1760999999999999</v>
      </c>
      <c r="I807" s="186">
        <v>0.17258000000000001</v>
      </c>
      <c r="J807" s="186">
        <v>4.0396999999999998</v>
      </c>
    </row>
    <row r="808" spans="1:10" hidden="1" outlineLevel="2">
      <c r="A808" s="185" t="s">
        <v>17</v>
      </c>
      <c r="B808" s="185" t="s">
        <v>635</v>
      </c>
      <c r="C808" s="185" t="s">
        <v>477</v>
      </c>
      <c r="D808" s="185" t="s">
        <v>2751</v>
      </c>
      <c r="E808" s="186">
        <v>1.274</v>
      </c>
      <c r="F808" s="186">
        <v>3.6181E-3</v>
      </c>
      <c r="G808" s="186">
        <v>3.6815000000000002</v>
      </c>
      <c r="H808" s="186">
        <v>0.19692000000000001</v>
      </c>
      <c r="I808" s="186">
        <v>8.3595000000000006E-3</v>
      </c>
      <c r="J808" s="186">
        <v>0.26229999999999998</v>
      </c>
    </row>
    <row r="809" spans="1:10" hidden="1" outlineLevel="2">
      <c r="A809" s="185" t="s">
        <v>17</v>
      </c>
      <c r="B809" s="185" t="s">
        <v>635</v>
      </c>
      <c r="C809" s="185" t="s">
        <v>478</v>
      </c>
      <c r="D809" s="185" t="s">
        <v>2752</v>
      </c>
      <c r="E809" s="186">
        <v>17.739000000000001</v>
      </c>
      <c r="F809" s="186">
        <v>2.8767000000000001E-2</v>
      </c>
      <c r="G809" s="186">
        <v>26.916</v>
      </c>
      <c r="H809" s="186">
        <v>2.6539999999999999</v>
      </c>
      <c r="I809" s="186">
        <v>6.7132999999999998E-2</v>
      </c>
      <c r="J809" s="186">
        <v>2.4517000000000002</v>
      </c>
    </row>
    <row r="810" spans="1:10" hidden="1" outlineLevel="2">
      <c r="A810" s="185" t="s">
        <v>17</v>
      </c>
      <c r="B810" s="185" t="s">
        <v>635</v>
      </c>
      <c r="C810" s="185" t="s">
        <v>479</v>
      </c>
      <c r="D810" s="185" t="s">
        <v>2753</v>
      </c>
      <c r="E810" s="186">
        <v>38.908999999999999</v>
      </c>
      <c r="F810" s="186">
        <v>9.7796999999999995E-2</v>
      </c>
      <c r="G810" s="186">
        <v>92.915999999999997</v>
      </c>
      <c r="H810" s="186">
        <v>5.8737000000000004</v>
      </c>
      <c r="I810" s="186">
        <v>0.22456999999999999</v>
      </c>
      <c r="J810" s="186">
        <v>6.5351999999999997</v>
      </c>
    </row>
    <row r="811" spans="1:10" hidden="1" outlineLevel="2">
      <c r="A811" s="185" t="s">
        <v>17</v>
      </c>
      <c r="B811" s="185" t="s">
        <v>635</v>
      </c>
      <c r="C811" s="185" t="s">
        <v>480</v>
      </c>
      <c r="D811" s="185" t="s">
        <v>2754</v>
      </c>
      <c r="E811" s="186">
        <v>63.972999999999999</v>
      </c>
      <c r="F811" s="186">
        <v>5.9480999999999999E-2</v>
      </c>
      <c r="G811" s="186">
        <v>66.027000000000001</v>
      </c>
      <c r="H811" s="186">
        <v>9.7317</v>
      </c>
      <c r="I811" s="186">
        <v>0.13858999999999999</v>
      </c>
      <c r="J811" s="186">
        <v>13.39</v>
      </c>
    </row>
    <row r="812" spans="1:10" hidden="1" outlineLevel="2">
      <c r="A812" s="185" t="s">
        <v>17</v>
      </c>
      <c r="B812" s="185" t="s">
        <v>635</v>
      </c>
      <c r="C812" s="185" t="s">
        <v>481</v>
      </c>
      <c r="D812" s="185" t="s">
        <v>2755</v>
      </c>
      <c r="E812" s="186">
        <v>33.863999999999997</v>
      </c>
      <c r="F812" s="186">
        <v>8.9492000000000002E-2</v>
      </c>
      <c r="G812" s="186">
        <v>77.909000000000006</v>
      </c>
      <c r="H812" s="186">
        <v>4.9214000000000002</v>
      </c>
      <c r="I812" s="186">
        <v>0.20483999999999999</v>
      </c>
      <c r="J812" s="186">
        <v>5.3780000000000001</v>
      </c>
    </row>
    <row r="813" spans="1:10" hidden="1" outlineLevel="2">
      <c r="A813" s="185" t="s">
        <v>17</v>
      </c>
      <c r="B813" s="185" t="s">
        <v>635</v>
      </c>
      <c r="C813" s="185" t="s">
        <v>482</v>
      </c>
      <c r="D813" s="185" t="s">
        <v>2756</v>
      </c>
      <c r="E813" s="186">
        <v>53.558999999999997</v>
      </c>
      <c r="F813" s="186">
        <v>4.0835999999999997E-2</v>
      </c>
      <c r="G813" s="186">
        <v>45.65</v>
      </c>
      <c r="H813" s="186">
        <v>7.9555999999999996</v>
      </c>
      <c r="I813" s="186">
        <v>9.5002000000000003E-2</v>
      </c>
      <c r="J813" s="186">
        <v>11.875</v>
      </c>
    </row>
    <row r="814" spans="1:10" hidden="1" outlineLevel="2">
      <c r="A814" s="185" t="s">
        <v>17</v>
      </c>
      <c r="B814" s="185" t="s">
        <v>635</v>
      </c>
      <c r="C814" s="185" t="s">
        <v>483</v>
      </c>
      <c r="D814" s="185" t="s">
        <v>2757</v>
      </c>
      <c r="E814" s="186">
        <v>4.4623999999999997</v>
      </c>
      <c r="F814" s="186">
        <v>9.6279E-3</v>
      </c>
      <c r="G814" s="186">
        <v>10.255000000000001</v>
      </c>
      <c r="H814" s="186">
        <v>0.53703999999999996</v>
      </c>
      <c r="I814" s="186">
        <v>2.1994E-2</v>
      </c>
      <c r="J814" s="186">
        <v>0.65508</v>
      </c>
    </row>
    <row r="815" spans="1:10" hidden="1" outlineLevel="2">
      <c r="A815" s="185" t="s">
        <v>17</v>
      </c>
      <c r="B815" s="185" t="s">
        <v>635</v>
      </c>
      <c r="C815" s="185" t="s">
        <v>484</v>
      </c>
      <c r="D815" s="185" t="s">
        <v>2758</v>
      </c>
      <c r="E815" s="186">
        <v>0.16671</v>
      </c>
      <c r="F815" s="186">
        <v>1.2593000000000001E-4</v>
      </c>
      <c r="G815" s="186">
        <v>0.14846999999999999</v>
      </c>
      <c r="H815" s="186">
        <v>2.5118000000000001E-2</v>
      </c>
      <c r="I815" s="186">
        <v>2.9273E-4</v>
      </c>
      <c r="J815" s="186">
        <v>4.0814999999999997E-2</v>
      </c>
    </row>
    <row r="816" spans="1:10" hidden="1" outlineLevel="2">
      <c r="A816" s="185" t="s">
        <v>17</v>
      </c>
      <c r="B816" s="185" t="s">
        <v>635</v>
      </c>
      <c r="C816" s="185" t="s">
        <v>485</v>
      </c>
      <c r="D816" s="185" t="s">
        <v>2759</v>
      </c>
      <c r="E816" s="186">
        <v>4.7557999999999998</v>
      </c>
      <c r="F816" s="186">
        <v>9.2265999999999997E-3</v>
      </c>
      <c r="G816" s="186">
        <v>10.002000000000001</v>
      </c>
      <c r="H816" s="186">
        <v>0.64076</v>
      </c>
      <c r="I816" s="186">
        <v>2.1222000000000001E-2</v>
      </c>
      <c r="J816" s="186">
        <v>0.71181000000000005</v>
      </c>
    </row>
    <row r="817" spans="1:10" hidden="1" outlineLevel="2">
      <c r="A817" s="185" t="s">
        <v>17</v>
      </c>
      <c r="B817" s="185" t="s">
        <v>635</v>
      </c>
      <c r="C817" s="185" t="s">
        <v>486</v>
      </c>
      <c r="D817" s="185" t="s">
        <v>2760</v>
      </c>
      <c r="E817" s="186">
        <v>1.1467000000000001</v>
      </c>
      <c r="F817" s="186">
        <v>8.8279999999999999E-4</v>
      </c>
      <c r="G817" s="186">
        <v>1.0517000000000001</v>
      </c>
      <c r="H817" s="186">
        <v>0.16450000000000001</v>
      </c>
      <c r="I817" s="186">
        <v>2.0525000000000001E-3</v>
      </c>
      <c r="J817" s="186">
        <v>0.27850000000000003</v>
      </c>
    </row>
    <row r="818" spans="1:10" hidden="1" outlineLevel="2">
      <c r="A818" s="185" t="s">
        <v>17</v>
      </c>
      <c r="B818" s="185" t="s">
        <v>635</v>
      </c>
      <c r="C818" s="185" t="s">
        <v>487</v>
      </c>
      <c r="D818" s="185" t="s">
        <v>2761</v>
      </c>
      <c r="E818" s="186">
        <v>7.3742999999999999</v>
      </c>
      <c r="F818" s="186">
        <v>1.2742E-2</v>
      </c>
      <c r="G818" s="186">
        <v>9.0356000000000005</v>
      </c>
      <c r="H818" s="186">
        <v>0.98260999999999998</v>
      </c>
      <c r="I818" s="186">
        <v>2.9596999999999998E-2</v>
      </c>
      <c r="J818" s="186">
        <v>0.69637000000000004</v>
      </c>
    </row>
    <row r="819" spans="1:10" hidden="1" outlineLevel="2">
      <c r="A819" s="185" t="s">
        <v>17</v>
      </c>
      <c r="B819" s="185" t="s">
        <v>635</v>
      </c>
      <c r="C819" s="185" t="s">
        <v>488</v>
      </c>
      <c r="D819" s="185" t="s">
        <v>2762</v>
      </c>
      <c r="E819" s="186">
        <v>1.7781</v>
      </c>
      <c r="F819" s="186">
        <v>5.5630999999999996E-3</v>
      </c>
      <c r="G819" s="186">
        <v>4.7648000000000001</v>
      </c>
      <c r="H819" s="186">
        <v>0.30876999999999999</v>
      </c>
      <c r="I819" s="186">
        <v>1.2932000000000001E-2</v>
      </c>
      <c r="J819" s="186">
        <v>0.37896000000000002</v>
      </c>
    </row>
    <row r="820" spans="1:10" hidden="1" outlineLevel="2">
      <c r="A820" s="185" t="s">
        <v>17</v>
      </c>
      <c r="B820" s="185" t="s">
        <v>635</v>
      </c>
      <c r="C820" s="185" t="s">
        <v>489</v>
      </c>
      <c r="D820" s="185" t="s">
        <v>2763</v>
      </c>
      <c r="E820" s="186">
        <v>1.8122</v>
      </c>
      <c r="F820" s="186">
        <v>5.6479E-3</v>
      </c>
      <c r="G820" s="186">
        <v>5.4882999999999997</v>
      </c>
      <c r="H820" s="186">
        <v>0.33368999999999999</v>
      </c>
      <c r="I820" s="186">
        <v>1.3115999999999999E-2</v>
      </c>
      <c r="J820" s="186">
        <v>0.43892999999999999</v>
      </c>
    </row>
    <row r="821" spans="1:10" hidden="1" outlineLevel="2">
      <c r="A821" s="185" t="s">
        <v>17</v>
      </c>
      <c r="B821" s="185" t="s">
        <v>635</v>
      </c>
      <c r="C821" s="185" t="s">
        <v>490</v>
      </c>
      <c r="D821" s="185" t="s">
        <v>2764</v>
      </c>
      <c r="E821" s="186">
        <v>0.19444</v>
      </c>
      <c r="F821" s="186">
        <v>2.1778999999999999E-4</v>
      </c>
      <c r="G821" s="186">
        <v>0.28338000000000002</v>
      </c>
      <c r="H821" s="186">
        <v>3.1196999999999999E-2</v>
      </c>
      <c r="I821" s="186">
        <v>5.0467999999999997E-4</v>
      </c>
      <c r="J821" s="186">
        <v>5.0661999999999999E-2</v>
      </c>
    </row>
    <row r="822" spans="1:10" hidden="1" outlineLevel="2">
      <c r="A822" s="185" t="s">
        <v>17</v>
      </c>
      <c r="B822" s="185" t="s">
        <v>635</v>
      </c>
      <c r="C822" s="185" t="s">
        <v>491</v>
      </c>
      <c r="D822" s="185" t="s">
        <v>2765</v>
      </c>
      <c r="E822" s="186">
        <v>16.184000000000001</v>
      </c>
      <c r="F822" s="186">
        <v>3.2397000000000002E-2</v>
      </c>
      <c r="G822" s="186">
        <v>29.122</v>
      </c>
      <c r="H822" s="186">
        <v>2.0701000000000001</v>
      </c>
      <c r="I822" s="186">
        <v>7.5772000000000006E-2</v>
      </c>
      <c r="J822" s="186">
        <v>2.3919000000000001</v>
      </c>
    </row>
    <row r="823" spans="1:10" hidden="1" outlineLevel="2">
      <c r="A823" s="185" t="s">
        <v>17</v>
      </c>
      <c r="B823" s="185" t="s">
        <v>635</v>
      </c>
      <c r="C823" s="185" t="s">
        <v>492</v>
      </c>
      <c r="D823" s="185" t="s">
        <v>2766</v>
      </c>
      <c r="E823" s="186">
        <v>2.6983000000000001</v>
      </c>
      <c r="F823" s="186">
        <v>8.0225999999999995E-3</v>
      </c>
      <c r="G823" s="186">
        <v>5.5613000000000001</v>
      </c>
      <c r="H823" s="186">
        <v>0.45954</v>
      </c>
      <c r="I823" s="186">
        <v>1.8248E-2</v>
      </c>
      <c r="J823" s="186">
        <v>0.45049</v>
      </c>
    </row>
    <row r="824" spans="1:10" hidden="1" outlineLevel="2">
      <c r="A824" s="185" t="s">
        <v>17</v>
      </c>
      <c r="B824" s="185" t="s">
        <v>635</v>
      </c>
      <c r="C824" s="185" t="s">
        <v>493</v>
      </c>
      <c r="D824" s="185" t="s">
        <v>2767</v>
      </c>
      <c r="E824" s="186">
        <v>9.4572999999999999E-4</v>
      </c>
      <c r="F824" s="186">
        <v>1.1771999999999999E-6</v>
      </c>
      <c r="G824" s="186">
        <v>1.5510000000000001E-3</v>
      </c>
      <c r="H824" s="186">
        <v>1.405E-4</v>
      </c>
      <c r="I824" s="186">
        <v>2.7437000000000001E-6</v>
      </c>
      <c r="J824" s="186">
        <v>2.5567999999999999E-4</v>
      </c>
    </row>
    <row r="825" spans="1:10" hidden="1" outlineLevel="2">
      <c r="A825" s="185" t="s">
        <v>17</v>
      </c>
      <c r="B825" s="185" t="s">
        <v>635</v>
      </c>
      <c r="C825" s="185" t="s">
        <v>494</v>
      </c>
      <c r="D825" s="185" t="s">
        <v>2768</v>
      </c>
      <c r="E825" s="186">
        <v>0.11867</v>
      </c>
      <c r="F825" s="186">
        <v>3.1019000000000001E-4</v>
      </c>
      <c r="G825" s="186">
        <v>0.37341999999999997</v>
      </c>
      <c r="H825" s="186">
        <v>1.8637000000000001E-2</v>
      </c>
      <c r="I825" s="186">
        <v>7.1347000000000001E-4</v>
      </c>
      <c r="J825" s="186">
        <v>2.9402000000000001E-2</v>
      </c>
    </row>
    <row r="826" spans="1:10" hidden="1" outlineLevel="2">
      <c r="A826" s="185" t="s">
        <v>17</v>
      </c>
      <c r="B826" s="185" t="s">
        <v>635</v>
      </c>
      <c r="C826" s="185" t="s">
        <v>495</v>
      </c>
      <c r="D826" s="185" t="s">
        <v>2769</v>
      </c>
      <c r="E826" s="186">
        <v>4.4885999999999999</v>
      </c>
      <c r="F826" s="186">
        <v>8.2153E-3</v>
      </c>
      <c r="G826" s="186">
        <v>8.8489000000000004</v>
      </c>
      <c r="H826" s="186">
        <v>0.73140000000000005</v>
      </c>
      <c r="I826" s="186">
        <v>1.9189000000000001E-2</v>
      </c>
      <c r="J826" s="186">
        <v>1.0511999999999999</v>
      </c>
    </row>
    <row r="827" spans="1:10" hidden="1" outlineLevel="2">
      <c r="A827" s="185" t="s">
        <v>17</v>
      </c>
      <c r="B827" s="185" t="s">
        <v>635</v>
      </c>
      <c r="C827" s="185" t="s">
        <v>496</v>
      </c>
      <c r="D827" s="185" t="s">
        <v>2770</v>
      </c>
      <c r="E827" s="186">
        <v>0.94450000000000001</v>
      </c>
      <c r="F827" s="186">
        <v>1.6957999999999999E-3</v>
      </c>
      <c r="G827" s="186">
        <v>1.7576000000000001</v>
      </c>
      <c r="H827" s="186">
        <v>0.13644999999999999</v>
      </c>
      <c r="I827" s="186">
        <v>3.9605999999999999E-3</v>
      </c>
      <c r="J827" s="186">
        <v>0.22175</v>
      </c>
    </row>
    <row r="828" spans="1:10" hidden="1" outlineLevel="2">
      <c r="A828" s="185" t="s">
        <v>17</v>
      </c>
      <c r="B828" s="185" t="s">
        <v>635</v>
      </c>
      <c r="C828" s="185" t="s">
        <v>497</v>
      </c>
      <c r="D828" s="185" t="s">
        <v>2771</v>
      </c>
      <c r="E828" s="186">
        <v>5.3548999999999998</v>
      </c>
      <c r="F828" s="186">
        <v>1.1181999999999999E-2</v>
      </c>
      <c r="G828" s="186">
        <v>13.207000000000001</v>
      </c>
      <c r="H828" s="186">
        <v>0.89912000000000003</v>
      </c>
      <c r="I828" s="186">
        <v>2.5912999999999999E-2</v>
      </c>
      <c r="J828" s="186">
        <v>1.2261</v>
      </c>
    </row>
    <row r="829" spans="1:10" hidden="1" outlineLevel="2">
      <c r="A829" s="185" t="s">
        <v>17</v>
      </c>
      <c r="B829" s="185" t="s">
        <v>635</v>
      </c>
      <c r="C829" s="185" t="s">
        <v>498</v>
      </c>
      <c r="D829" s="185" t="s">
        <v>2772</v>
      </c>
      <c r="E829" s="186">
        <v>0.50190999999999997</v>
      </c>
      <c r="F829" s="186">
        <v>1.3174E-3</v>
      </c>
      <c r="G829" s="186">
        <v>1.2388999999999999</v>
      </c>
      <c r="H829" s="186">
        <v>8.4765999999999994E-2</v>
      </c>
      <c r="I829" s="186">
        <v>3.0812999999999999E-3</v>
      </c>
      <c r="J829" s="186">
        <v>9.8379999999999995E-2</v>
      </c>
    </row>
    <row r="830" spans="1:10" hidden="1" outlineLevel="2">
      <c r="A830" s="185" t="s">
        <v>17</v>
      </c>
      <c r="B830" s="185" t="s">
        <v>635</v>
      </c>
      <c r="C830" s="185" t="s">
        <v>499</v>
      </c>
      <c r="D830" s="185" t="s">
        <v>2773</v>
      </c>
      <c r="E830" s="186">
        <v>1.975E-2</v>
      </c>
      <c r="F830" s="186">
        <v>3.1426E-5</v>
      </c>
      <c r="G830" s="186">
        <v>3.5917999999999999E-2</v>
      </c>
      <c r="H830" s="186">
        <v>3.3016E-3</v>
      </c>
      <c r="I830" s="186">
        <v>7.3378000000000001E-5</v>
      </c>
      <c r="J830" s="186">
        <v>4.4792E-3</v>
      </c>
    </row>
    <row r="831" spans="1:10" hidden="1" outlineLevel="2">
      <c r="A831" s="185" t="s">
        <v>17</v>
      </c>
      <c r="B831" s="185" t="s">
        <v>635</v>
      </c>
      <c r="C831" s="185" t="s">
        <v>500</v>
      </c>
      <c r="D831" s="185" t="s">
        <v>2774</v>
      </c>
      <c r="E831" s="186">
        <v>1.3651E-3</v>
      </c>
      <c r="F831" s="186">
        <v>1.1576999999999999E-6</v>
      </c>
      <c r="G831" s="186">
        <v>1.1142999999999999E-3</v>
      </c>
      <c r="H831" s="186">
        <v>1.3484E-4</v>
      </c>
      <c r="I831" s="186">
        <v>2.7028000000000002E-6</v>
      </c>
      <c r="J831" s="186">
        <v>1.7027000000000001E-4</v>
      </c>
    </row>
    <row r="832" spans="1:10" hidden="1" outlineLevel="2">
      <c r="A832" s="185" t="s">
        <v>17</v>
      </c>
      <c r="B832" s="185" t="s">
        <v>635</v>
      </c>
      <c r="C832" s="185" t="s">
        <v>501</v>
      </c>
      <c r="D832" s="185" t="s">
        <v>2775</v>
      </c>
      <c r="E832" s="186">
        <v>28.300999999999998</v>
      </c>
      <c r="F832" s="186">
        <v>4.9987999999999998E-2</v>
      </c>
      <c r="G832" s="186">
        <v>55.395000000000003</v>
      </c>
      <c r="H832" s="186">
        <v>4.7183000000000002</v>
      </c>
      <c r="I832" s="186">
        <v>0.1157</v>
      </c>
      <c r="J832" s="186">
        <v>5.1155999999999997</v>
      </c>
    </row>
    <row r="833" spans="1:10" hidden="1" outlineLevel="2">
      <c r="A833" s="185" t="s">
        <v>17</v>
      </c>
      <c r="B833" s="185" t="s">
        <v>635</v>
      </c>
      <c r="C833" s="185" t="s">
        <v>502</v>
      </c>
      <c r="D833" s="185" t="s">
        <v>2776</v>
      </c>
      <c r="E833" s="186">
        <v>2.3056999999999999</v>
      </c>
      <c r="F833" s="186">
        <v>4.4870999999999999E-3</v>
      </c>
      <c r="G833" s="186">
        <v>5.8280000000000003</v>
      </c>
      <c r="H833" s="186">
        <v>0.505</v>
      </c>
      <c r="I833" s="186">
        <v>1.0385999999999999E-2</v>
      </c>
      <c r="J833" s="186">
        <v>0.50312000000000001</v>
      </c>
    </row>
    <row r="834" spans="1:10" hidden="1" outlineLevel="2">
      <c r="A834" s="185" t="s">
        <v>17</v>
      </c>
      <c r="B834" s="185" t="s">
        <v>635</v>
      </c>
      <c r="C834" s="185" t="s">
        <v>503</v>
      </c>
      <c r="D834" s="185" t="s">
        <v>2777</v>
      </c>
      <c r="E834" s="186">
        <v>2.0177E-2</v>
      </c>
      <c r="F834" s="186">
        <v>2.4967E-5</v>
      </c>
      <c r="G834" s="186">
        <v>2.8738E-2</v>
      </c>
      <c r="H834" s="186">
        <v>3.3203999999999998E-3</v>
      </c>
      <c r="I834" s="186">
        <v>5.8242000000000002E-5</v>
      </c>
      <c r="J834" s="186">
        <v>4.2697000000000004E-3</v>
      </c>
    </row>
    <row r="835" spans="1:10" hidden="1" outlineLevel="2">
      <c r="A835" s="185" t="s">
        <v>17</v>
      </c>
      <c r="B835" s="185" t="s">
        <v>635</v>
      </c>
      <c r="C835" s="185" t="s">
        <v>504</v>
      </c>
      <c r="D835" s="185" t="s">
        <v>2778</v>
      </c>
      <c r="E835" s="186">
        <v>4.9766000000000003E-3</v>
      </c>
      <c r="F835" s="186">
        <v>5.1224999999999997E-6</v>
      </c>
      <c r="G835" s="186">
        <v>5.8002000000000001E-3</v>
      </c>
      <c r="H835" s="186">
        <v>7.9933999999999995E-4</v>
      </c>
      <c r="I835" s="186">
        <v>1.1959E-5</v>
      </c>
      <c r="J835" s="186">
        <v>7.6143000000000001E-4</v>
      </c>
    </row>
    <row r="836" spans="1:10" hidden="1" outlineLevel="2">
      <c r="A836" s="185" t="s">
        <v>17</v>
      </c>
      <c r="B836" s="185" t="s">
        <v>635</v>
      </c>
      <c r="C836" s="185" t="s">
        <v>505</v>
      </c>
      <c r="D836" s="185" t="s">
        <v>2779</v>
      </c>
      <c r="E836" s="186">
        <v>0.23235</v>
      </c>
      <c r="F836" s="186">
        <v>3.8110999999999999E-4</v>
      </c>
      <c r="G836" s="186">
        <v>0.45593</v>
      </c>
      <c r="H836" s="186">
        <v>4.0526E-2</v>
      </c>
      <c r="I836" s="186">
        <v>8.8148000000000002E-4</v>
      </c>
      <c r="J836" s="186">
        <v>5.7181000000000003E-2</v>
      </c>
    </row>
    <row r="837" spans="1:10" hidden="1" outlineLevel="2">
      <c r="A837" s="185" t="s">
        <v>17</v>
      </c>
      <c r="B837" s="185" t="s">
        <v>635</v>
      </c>
      <c r="C837" s="185" t="s">
        <v>506</v>
      </c>
      <c r="D837" s="185" t="s">
        <v>2780</v>
      </c>
      <c r="E837" s="186">
        <v>6.3456000000000005E-4</v>
      </c>
      <c r="F837" s="186">
        <v>9.5382E-7</v>
      </c>
      <c r="G837" s="186">
        <v>1.1494999999999999E-3</v>
      </c>
      <c r="H837" s="186">
        <v>7.7999999999999999E-5</v>
      </c>
      <c r="I837" s="186">
        <v>2.1979000000000002E-6</v>
      </c>
      <c r="J837" s="186">
        <v>1.0103E-4</v>
      </c>
    </row>
    <row r="838" spans="1:10" hidden="1" outlineLevel="2">
      <c r="A838" s="185" t="s">
        <v>17</v>
      </c>
      <c r="B838" s="185" t="s">
        <v>635</v>
      </c>
      <c r="C838" s="185" t="s">
        <v>507</v>
      </c>
      <c r="D838" s="185" t="s">
        <v>2781</v>
      </c>
      <c r="E838" s="186">
        <v>0.28065000000000001</v>
      </c>
      <c r="F838" s="186">
        <v>3.5225000000000002E-4</v>
      </c>
      <c r="G838" s="186">
        <v>0.43026999999999999</v>
      </c>
      <c r="H838" s="186">
        <v>5.0116000000000001E-2</v>
      </c>
      <c r="I838" s="186">
        <v>8.2242999999999997E-4</v>
      </c>
      <c r="J838" s="186">
        <v>4.8569000000000001E-2</v>
      </c>
    </row>
    <row r="839" spans="1:10" hidden="1" outlineLevel="2">
      <c r="A839" s="185" t="s">
        <v>17</v>
      </c>
      <c r="B839" s="185" t="s">
        <v>635</v>
      </c>
      <c r="C839" s="185" t="s">
        <v>508</v>
      </c>
      <c r="D839" s="185" t="s">
        <v>2782</v>
      </c>
      <c r="E839" s="186">
        <v>0.59419</v>
      </c>
      <c r="F839" s="186">
        <v>9.779299999999999E-4</v>
      </c>
      <c r="G839" s="186">
        <v>1.1758999999999999</v>
      </c>
      <c r="H839" s="186">
        <v>0.10697</v>
      </c>
      <c r="I839" s="186">
        <v>2.2612999999999999E-3</v>
      </c>
      <c r="J839" s="186">
        <v>0.11763999999999999</v>
      </c>
    </row>
    <row r="840" spans="1:10" hidden="1" outlineLevel="2">
      <c r="A840" s="185" t="s">
        <v>17</v>
      </c>
      <c r="B840" s="185" t="s">
        <v>635</v>
      </c>
      <c r="C840" s="185" t="s">
        <v>509</v>
      </c>
      <c r="D840" s="185" t="s">
        <v>2783</v>
      </c>
      <c r="E840" s="186">
        <v>0.29511999999999999</v>
      </c>
      <c r="F840" s="186">
        <v>7.1858000000000002E-4</v>
      </c>
      <c r="G840" s="186">
        <v>0.74209999999999998</v>
      </c>
      <c r="H840" s="186">
        <v>5.4313E-2</v>
      </c>
      <c r="I840" s="186">
        <v>1.6739000000000001E-3</v>
      </c>
      <c r="J840" s="186">
        <v>6.7906999999999995E-2</v>
      </c>
    </row>
    <row r="841" spans="1:10" hidden="1" outlineLevel="2">
      <c r="A841" s="185" t="s">
        <v>17</v>
      </c>
      <c r="B841" s="185" t="s">
        <v>635</v>
      </c>
      <c r="C841" s="185" t="s">
        <v>510</v>
      </c>
      <c r="D841" s="185" t="s">
        <v>2784</v>
      </c>
      <c r="E841" s="186">
        <v>8.7147000000000006</v>
      </c>
      <c r="F841" s="186">
        <v>1.507E-2</v>
      </c>
      <c r="G841" s="186">
        <v>18.111999999999998</v>
      </c>
      <c r="H841" s="186">
        <v>1.4823999999999999</v>
      </c>
      <c r="I841" s="186">
        <v>3.5069999999999997E-2</v>
      </c>
      <c r="J841" s="186">
        <v>2.1459000000000001</v>
      </c>
    </row>
    <row r="842" spans="1:10" hidden="1" outlineLevel="2">
      <c r="A842" s="185" t="s">
        <v>17</v>
      </c>
      <c r="B842" s="185" t="s">
        <v>635</v>
      </c>
      <c r="C842" s="185" t="s">
        <v>511</v>
      </c>
      <c r="D842" s="185" t="s">
        <v>2785</v>
      </c>
      <c r="E842" s="186">
        <v>2.0836000000000001</v>
      </c>
      <c r="F842" s="186">
        <v>3.5552000000000001E-3</v>
      </c>
      <c r="G842" s="186">
        <v>4.2735000000000003</v>
      </c>
      <c r="H842" s="186">
        <v>0.36118</v>
      </c>
      <c r="I842" s="186">
        <v>8.2827999999999999E-3</v>
      </c>
      <c r="J842" s="186">
        <v>0.48293999999999998</v>
      </c>
    </row>
    <row r="843" spans="1:10" hidden="1" outlineLevel="2">
      <c r="A843" s="185" t="s">
        <v>17</v>
      </c>
      <c r="B843" s="185" t="s">
        <v>635</v>
      </c>
      <c r="C843" s="185" t="s">
        <v>512</v>
      </c>
      <c r="D843" s="185" t="s">
        <v>2786</v>
      </c>
      <c r="E843" s="186">
        <v>4.5919999999999996</v>
      </c>
      <c r="F843" s="186">
        <v>9.8540999999999993E-3</v>
      </c>
      <c r="G843" s="186">
        <v>9.8123000000000005</v>
      </c>
      <c r="H843" s="186">
        <v>0.74322999999999995</v>
      </c>
      <c r="I843" s="186">
        <v>2.2946999999999999E-2</v>
      </c>
      <c r="J843" s="186">
        <v>0.87787999999999999</v>
      </c>
    </row>
    <row r="844" spans="1:10" hidden="1" outlineLevel="2">
      <c r="A844" s="185" t="s">
        <v>17</v>
      </c>
      <c r="B844" s="185" t="s">
        <v>635</v>
      </c>
      <c r="C844" s="185" t="s">
        <v>2787</v>
      </c>
      <c r="D844" s="185" t="s">
        <v>2788</v>
      </c>
      <c r="E844" s="186">
        <v>0</v>
      </c>
      <c r="F844" s="186">
        <v>0</v>
      </c>
      <c r="G844" s="186">
        <v>0</v>
      </c>
      <c r="H844" s="186">
        <v>0</v>
      </c>
      <c r="I844" s="186">
        <v>0</v>
      </c>
      <c r="J844" s="186">
        <v>0</v>
      </c>
    </row>
    <row r="845" spans="1:10" hidden="1" outlineLevel="2">
      <c r="A845" s="185" t="s">
        <v>17</v>
      </c>
      <c r="B845" s="185" t="s">
        <v>635</v>
      </c>
      <c r="C845" s="185" t="s">
        <v>513</v>
      </c>
      <c r="D845" s="185" t="s">
        <v>2789</v>
      </c>
      <c r="E845" s="186">
        <v>6.5586000000000002</v>
      </c>
      <c r="F845" s="186">
        <v>5.0236999999999999E-3</v>
      </c>
      <c r="G845" s="186">
        <v>5.4493</v>
      </c>
      <c r="H845" s="186">
        <v>0.93881999999999999</v>
      </c>
      <c r="I845" s="186">
        <v>1.1683000000000001E-2</v>
      </c>
      <c r="J845" s="186">
        <v>1.5351999999999999</v>
      </c>
    </row>
    <row r="846" spans="1:10" hidden="1" outlineLevel="2">
      <c r="A846" s="185" t="s">
        <v>17</v>
      </c>
      <c r="B846" s="185" t="s">
        <v>635</v>
      </c>
      <c r="C846" s="185" t="s">
        <v>514</v>
      </c>
      <c r="D846" s="185" t="s">
        <v>2790</v>
      </c>
      <c r="E846" s="186">
        <v>0.25812000000000002</v>
      </c>
      <c r="F846" s="186">
        <v>4.8132999999999997E-4</v>
      </c>
      <c r="G846" s="186">
        <v>0.60080999999999996</v>
      </c>
      <c r="H846" s="186">
        <v>4.0487000000000002E-2</v>
      </c>
      <c r="I846" s="186">
        <v>1.1172000000000001E-3</v>
      </c>
      <c r="J846" s="186">
        <v>7.1510000000000004E-2</v>
      </c>
    </row>
    <row r="847" spans="1:10" hidden="1" outlineLevel="2">
      <c r="A847" s="185" t="s">
        <v>17</v>
      </c>
      <c r="B847" s="185" t="s">
        <v>635</v>
      </c>
      <c r="C847" s="185" t="s">
        <v>515</v>
      </c>
      <c r="D847" s="185" t="s">
        <v>2791</v>
      </c>
      <c r="E847" s="186">
        <v>0.20088</v>
      </c>
      <c r="F847" s="186">
        <v>4.2650000000000001E-4</v>
      </c>
      <c r="G847" s="186">
        <v>0.42747000000000002</v>
      </c>
      <c r="H847" s="186">
        <v>3.2951000000000001E-2</v>
      </c>
      <c r="I847" s="186">
        <v>9.9602999999999996E-4</v>
      </c>
      <c r="J847" s="186">
        <v>3.9010000000000003E-2</v>
      </c>
    </row>
    <row r="848" spans="1:10" hidden="1" outlineLevel="2">
      <c r="A848" s="185" t="s">
        <v>17</v>
      </c>
      <c r="B848" s="185" t="s">
        <v>635</v>
      </c>
      <c r="C848" s="185" t="s">
        <v>2792</v>
      </c>
      <c r="D848" s="185" t="s">
        <v>2793</v>
      </c>
      <c r="E848" s="186">
        <v>0</v>
      </c>
      <c r="F848" s="186">
        <v>0</v>
      </c>
      <c r="G848" s="186">
        <v>0</v>
      </c>
      <c r="H848" s="186">
        <v>0</v>
      </c>
      <c r="I848" s="186">
        <v>0</v>
      </c>
      <c r="J848" s="186">
        <v>0</v>
      </c>
    </row>
    <row r="849" spans="1:10" hidden="1" outlineLevel="2">
      <c r="A849" s="185" t="s">
        <v>17</v>
      </c>
      <c r="B849" s="185" t="s">
        <v>635</v>
      </c>
      <c r="C849" s="185" t="s">
        <v>516</v>
      </c>
      <c r="D849" s="185" t="s">
        <v>2794</v>
      </c>
      <c r="E849" s="186">
        <v>0.94825000000000004</v>
      </c>
      <c r="F849" s="186">
        <v>3.1200999999999998E-3</v>
      </c>
      <c r="G849" s="186">
        <v>2.2120000000000002</v>
      </c>
      <c r="H849" s="186">
        <v>0.16786999999999999</v>
      </c>
      <c r="I849" s="186">
        <v>7.1002000000000001E-3</v>
      </c>
      <c r="J849" s="186">
        <v>0.17030999999999999</v>
      </c>
    </row>
    <row r="850" spans="1:10" hidden="1" outlineLevel="2">
      <c r="A850" s="185" t="s">
        <v>17</v>
      </c>
      <c r="B850" s="185" t="s">
        <v>635</v>
      </c>
      <c r="C850" s="185" t="s">
        <v>517</v>
      </c>
      <c r="D850" s="185" t="s">
        <v>2795</v>
      </c>
      <c r="E850" s="186">
        <v>0</v>
      </c>
      <c r="F850" s="186">
        <v>0</v>
      </c>
      <c r="G850" s="186">
        <v>0</v>
      </c>
      <c r="H850" s="186">
        <v>0</v>
      </c>
      <c r="I850" s="186">
        <v>0</v>
      </c>
      <c r="J850" s="186">
        <v>0</v>
      </c>
    </row>
    <row r="851" spans="1:10" hidden="1" outlineLevel="2">
      <c r="A851" s="185" t="s">
        <v>17</v>
      </c>
      <c r="B851" s="185" t="s">
        <v>635</v>
      </c>
      <c r="C851" s="185" t="s">
        <v>2796</v>
      </c>
      <c r="D851" s="185" t="s">
        <v>2797</v>
      </c>
      <c r="E851" s="186">
        <v>0</v>
      </c>
      <c r="F851" s="186">
        <v>0</v>
      </c>
      <c r="G851" s="186">
        <v>0</v>
      </c>
      <c r="H851" s="186">
        <v>0</v>
      </c>
      <c r="I851" s="186">
        <v>0</v>
      </c>
      <c r="J851" s="186">
        <v>0</v>
      </c>
    </row>
    <row r="852" spans="1:10" hidden="1" outlineLevel="2">
      <c r="A852" s="185" t="s">
        <v>17</v>
      </c>
      <c r="B852" s="185" t="s">
        <v>635</v>
      </c>
      <c r="C852" s="185" t="s">
        <v>528</v>
      </c>
      <c r="D852" s="185" t="s">
        <v>2798</v>
      </c>
      <c r="E852" s="186">
        <v>7.8312999999999994E-2</v>
      </c>
      <c r="F852" s="186">
        <v>2.6693000000000002E-4</v>
      </c>
      <c r="G852" s="186">
        <v>0.29033999999999999</v>
      </c>
      <c r="H852" s="186">
        <v>1.1724E-2</v>
      </c>
      <c r="I852" s="186">
        <v>6.1264000000000002E-4</v>
      </c>
      <c r="J852" s="186">
        <v>1.8173000000000002E-2</v>
      </c>
    </row>
    <row r="853" spans="1:10" hidden="1" outlineLevel="2">
      <c r="A853" s="185" t="s">
        <v>17</v>
      </c>
      <c r="B853" s="185" t="s">
        <v>635</v>
      </c>
      <c r="C853" s="185" t="s">
        <v>518</v>
      </c>
      <c r="D853" s="185" t="s">
        <v>2799</v>
      </c>
      <c r="E853" s="186">
        <v>323.01</v>
      </c>
      <c r="F853" s="186">
        <v>3.8143000000000003E-2</v>
      </c>
      <c r="G853" s="186">
        <v>13.368</v>
      </c>
      <c r="H853" s="186">
        <v>2.4769999999999999</v>
      </c>
      <c r="I853" s="186">
        <v>4.5261999999999997E-2</v>
      </c>
      <c r="J853" s="186">
        <v>174.56</v>
      </c>
    </row>
    <row r="854" spans="1:10" hidden="1" outlineLevel="2">
      <c r="A854" s="185" t="s">
        <v>17</v>
      </c>
      <c r="B854" s="185" t="s">
        <v>635</v>
      </c>
      <c r="C854" s="185" t="s">
        <v>519</v>
      </c>
      <c r="D854" s="185" t="s">
        <v>2800</v>
      </c>
      <c r="E854" s="186">
        <v>215.59</v>
      </c>
      <c r="F854" s="186">
        <v>2.3279999999999999E-2</v>
      </c>
      <c r="G854" s="186">
        <v>8.1114999999999995</v>
      </c>
      <c r="H854" s="186">
        <v>1.0887</v>
      </c>
      <c r="I854" s="186">
        <v>2.8965999999999999E-2</v>
      </c>
      <c r="J854" s="186">
        <v>66.953000000000003</v>
      </c>
    </row>
    <row r="855" spans="1:10" hidden="1" outlineLevel="2">
      <c r="A855" s="185" t="s">
        <v>17</v>
      </c>
      <c r="B855" s="185" t="s">
        <v>635</v>
      </c>
      <c r="C855" s="185" t="s">
        <v>520</v>
      </c>
      <c r="D855" s="185" t="s">
        <v>2801</v>
      </c>
      <c r="E855" s="186">
        <v>439.2</v>
      </c>
      <c r="F855" s="186">
        <v>4.7479E-2</v>
      </c>
      <c r="G855" s="186">
        <v>37.573</v>
      </c>
      <c r="H855" s="186">
        <v>0.25849</v>
      </c>
      <c r="I855" s="186">
        <v>6.5415000000000001E-2</v>
      </c>
      <c r="J855" s="186">
        <v>36.877000000000002</v>
      </c>
    </row>
    <row r="856" spans="1:10" hidden="1" outlineLevel="2">
      <c r="A856" s="185" t="s">
        <v>17</v>
      </c>
      <c r="B856" s="185" t="s">
        <v>635</v>
      </c>
      <c r="C856" s="185" t="s">
        <v>521</v>
      </c>
      <c r="D856" s="185" t="s">
        <v>2802</v>
      </c>
      <c r="E856" s="186">
        <v>6.1970999999999998</v>
      </c>
      <c r="F856" s="186">
        <v>2.3143E-2</v>
      </c>
      <c r="G856" s="186">
        <v>31.710999999999999</v>
      </c>
      <c r="H856" s="186">
        <v>0.71557000000000004</v>
      </c>
      <c r="I856" s="186">
        <v>6.1121000000000002E-2</v>
      </c>
      <c r="J856" s="186">
        <v>1.5915999999999999</v>
      </c>
    </row>
    <row r="857" spans="1:10" hidden="1" outlineLevel="2">
      <c r="A857" s="185" t="s">
        <v>17</v>
      </c>
      <c r="B857" s="185" t="s">
        <v>635</v>
      </c>
      <c r="C857" s="185" t="s">
        <v>522</v>
      </c>
      <c r="D857" s="185" t="s">
        <v>2803</v>
      </c>
      <c r="E857" s="186">
        <v>2.8431000000000001E-2</v>
      </c>
      <c r="F857" s="186">
        <v>4.3421000000000003E-5</v>
      </c>
      <c r="G857" s="186">
        <v>4.6794000000000002E-2</v>
      </c>
      <c r="H857" s="186">
        <v>4.7768999999999997E-3</v>
      </c>
      <c r="I857" s="186">
        <v>1.1425999999999999E-4</v>
      </c>
      <c r="J857" s="186">
        <v>9.3463999999999995E-3</v>
      </c>
    </row>
    <row r="858" spans="1:10" hidden="1" outlineLevel="2">
      <c r="A858" s="185" t="s">
        <v>17</v>
      </c>
      <c r="B858" s="185" t="s">
        <v>635</v>
      </c>
      <c r="C858" s="185" t="s">
        <v>523</v>
      </c>
      <c r="D858" s="185" t="s">
        <v>2804</v>
      </c>
      <c r="E858" s="186">
        <v>1.073</v>
      </c>
      <c r="F858" s="186">
        <v>1.1907E-3</v>
      </c>
      <c r="G858" s="186">
        <v>1.4436</v>
      </c>
      <c r="H858" s="186">
        <v>0.16939000000000001</v>
      </c>
      <c r="I858" s="186">
        <v>2.7572E-3</v>
      </c>
      <c r="J858" s="186">
        <v>0.24884000000000001</v>
      </c>
    </row>
    <row r="859" spans="1:10" hidden="1" outlineLevel="2">
      <c r="A859" s="185" t="s">
        <v>17</v>
      </c>
      <c r="B859" s="185" t="s">
        <v>635</v>
      </c>
      <c r="C859" s="185" t="s">
        <v>524</v>
      </c>
      <c r="D859" s="185" t="s">
        <v>2805</v>
      </c>
      <c r="E859" s="186">
        <v>1.6859</v>
      </c>
      <c r="F859" s="186">
        <v>8.7111E-5</v>
      </c>
      <c r="G859" s="186">
        <v>2.6209E-2</v>
      </c>
      <c r="H859" s="186">
        <v>8.4354000000000004E-4</v>
      </c>
      <c r="I859" s="186">
        <v>1.1913000000000001E-4</v>
      </c>
      <c r="J859" s="186">
        <v>6.2853000000000006E-2</v>
      </c>
    </row>
    <row r="860" spans="1:10" hidden="1" outlineLevel="2">
      <c r="A860" s="185" t="s">
        <v>17</v>
      </c>
      <c r="B860" s="185" t="s">
        <v>635</v>
      </c>
      <c r="C860" s="185" t="s">
        <v>525</v>
      </c>
      <c r="D860" s="185" t="s">
        <v>2806</v>
      </c>
      <c r="E860" s="186">
        <v>1.2078E-2</v>
      </c>
      <c r="F860" s="186">
        <v>0</v>
      </c>
      <c r="G860" s="186">
        <v>2.2831000000000001E-3</v>
      </c>
      <c r="H860" s="186">
        <v>2.1484E-5</v>
      </c>
      <c r="I860" s="186">
        <v>4.4043000000000003E-6</v>
      </c>
      <c r="J860" s="186">
        <v>6.3692000000000002E-4</v>
      </c>
    </row>
    <row r="861" spans="1:10" outlineLevel="1" collapsed="1">
      <c r="A861" s="188" t="s">
        <v>2297</v>
      </c>
      <c r="B861" s="185"/>
      <c r="C861" s="185"/>
      <c r="D861" s="185"/>
      <c r="E861" s="186">
        <f t="shared" ref="E861:J861" si="3">SUBTOTAL(9,E647:E860)</f>
        <v>9651.8703688899986</v>
      </c>
      <c r="F861" s="186">
        <f t="shared" si="3"/>
        <v>1.3833524740200005</v>
      </c>
      <c r="G861" s="186">
        <f t="shared" si="3"/>
        <v>1019.1252775569995</v>
      </c>
      <c r="H861" s="186">
        <f t="shared" si="3"/>
        <v>101.06516204470003</v>
      </c>
      <c r="I861" s="186">
        <f t="shared" si="3"/>
        <v>2.8011079701099995</v>
      </c>
      <c r="J861" s="186">
        <f t="shared" si="3"/>
        <v>1190.0575374510001</v>
      </c>
    </row>
    <row r="862" spans="1:10" hidden="1" outlineLevel="2">
      <c r="A862" s="185" t="s">
        <v>18</v>
      </c>
      <c r="B862" s="185" t="s">
        <v>635</v>
      </c>
      <c r="C862" s="185" t="s">
        <v>320</v>
      </c>
      <c r="D862" s="185" t="s">
        <v>2588</v>
      </c>
      <c r="E862" s="186">
        <v>20.712</v>
      </c>
      <c r="F862" s="186">
        <v>2.3454999999999999E-3</v>
      </c>
      <c r="G862" s="186">
        <v>0.16152</v>
      </c>
      <c r="H862" s="186">
        <v>0.81820999999999999</v>
      </c>
      <c r="I862" s="186">
        <v>1.9193999999999999E-3</v>
      </c>
      <c r="J862" s="186">
        <v>24.189</v>
      </c>
    </row>
    <row r="863" spans="1:10" hidden="1" outlineLevel="2">
      <c r="A863" s="185" t="s">
        <v>18</v>
      </c>
      <c r="B863" s="185" t="s">
        <v>635</v>
      </c>
      <c r="C863" s="185" t="s">
        <v>2589</v>
      </c>
      <c r="D863" s="185" t="s">
        <v>2590</v>
      </c>
      <c r="E863" s="186">
        <v>0</v>
      </c>
      <c r="F863" s="186">
        <v>0</v>
      </c>
      <c r="G863" s="186">
        <v>0</v>
      </c>
      <c r="H863" s="186">
        <v>0</v>
      </c>
      <c r="I863" s="186">
        <v>0</v>
      </c>
      <c r="J863" s="186">
        <v>0</v>
      </c>
    </row>
    <row r="864" spans="1:10" hidden="1" outlineLevel="2">
      <c r="A864" s="185" t="s">
        <v>18</v>
      </c>
      <c r="B864" s="185" t="s">
        <v>635</v>
      </c>
      <c r="C864" s="185" t="s">
        <v>321</v>
      </c>
      <c r="D864" s="185" t="s">
        <v>2591</v>
      </c>
      <c r="E864" s="186">
        <v>30.283000000000001</v>
      </c>
      <c r="F864" s="186">
        <v>2.5420999999999998E-3</v>
      </c>
      <c r="G864" s="186">
        <v>0.22899</v>
      </c>
      <c r="H864" s="186">
        <v>0.92645</v>
      </c>
      <c r="I864" s="186">
        <v>2.0176999999999999E-3</v>
      </c>
      <c r="J864" s="186">
        <v>28.071000000000002</v>
      </c>
    </row>
    <row r="865" spans="1:10" hidden="1" outlineLevel="2">
      <c r="A865" s="185" t="s">
        <v>18</v>
      </c>
      <c r="B865" s="185" t="s">
        <v>635</v>
      </c>
      <c r="C865" s="185" t="s">
        <v>322</v>
      </c>
      <c r="D865" s="185" t="s">
        <v>2592</v>
      </c>
      <c r="E865" s="186">
        <v>9.6790000000000003</v>
      </c>
      <c r="F865" s="186">
        <v>4.6296999999999999E-4</v>
      </c>
      <c r="G865" s="186">
        <v>0.13963</v>
      </c>
      <c r="H865" s="186">
        <v>4.1028000000000002E-3</v>
      </c>
      <c r="I865" s="186">
        <v>6.3383999999999999E-4</v>
      </c>
      <c r="J865" s="186">
        <v>0.53668000000000005</v>
      </c>
    </row>
    <row r="866" spans="1:10" hidden="1" outlineLevel="2">
      <c r="A866" s="185" t="s">
        <v>18</v>
      </c>
      <c r="B866" s="185" t="s">
        <v>635</v>
      </c>
      <c r="C866" s="185" t="s">
        <v>323</v>
      </c>
      <c r="D866" s="185" t="s">
        <v>2593</v>
      </c>
      <c r="E866" s="186">
        <v>11.082000000000001</v>
      </c>
      <c r="F866" s="186">
        <v>4.9111999999999995E-4</v>
      </c>
      <c r="G866" s="186">
        <v>6.4463000000000006E-2</v>
      </c>
      <c r="H866" s="186">
        <v>0.36637999999999998</v>
      </c>
      <c r="I866" s="186">
        <v>5.4073000000000001E-4</v>
      </c>
      <c r="J866" s="186">
        <v>2.6480000000000001</v>
      </c>
    </row>
    <row r="867" spans="1:10" hidden="1" outlineLevel="2">
      <c r="A867" s="185" t="s">
        <v>18</v>
      </c>
      <c r="B867" s="185" t="s">
        <v>635</v>
      </c>
      <c r="C867" s="185" t="s">
        <v>324</v>
      </c>
      <c r="D867" s="185" t="s">
        <v>2594</v>
      </c>
      <c r="E867" s="186">
        <v>0.41541</v>
      </c>
      <c r="F867" s="186">
        <v>2.8634000000000001E-5</v>
      </c>
      <c r="G867" s="186">
        <v>4.3055999999999997E-3</v>
      </c>
      <c r="H867" s="186">
        <v>1.294E-2</v>
      </c>
      <c r="I867" s="186">
        <v>3.5209999999999997E-5</v>
      </c>
      <c r="J867" s="186">
        <v>9.5577999999999996E-2</v>
      </c>
    </row>
    <row r="868" spans="1:10" hidden="1" outlineLevel="2">
      <c r="A868" s="185" t="s">
        <v>18</v>
      </c>
      <c r="B868" s="185" t="s">
        <v>635</v>
      </c>
      <c r="C868" s="185" t="s">
        <v>325</v>
      </c>
      <c r="D868" s="185" t="s">
        <v>2595</v>
      </c>
      <c r="E868" s="186">
        <v>0.50124999999999997</v>
      </c>
      <c r="F868" s="186">
        <v>3.4289999999999999E-5</v>
      </c>
      <c r="G868" s="186">
        <v>5.1561000000000003E-3</v>
      </c>
      <c r="H868" s="186">
        <v>1.5599999999999999E-2</v>
      </c>
      <c r="I868" s="186">
        <v>4.2089000000000003E-5</v>
      </c>
      <c r="J868" s="186">
        <v>0.11380999999999999</v>
      </c>
    </row>
    <row r="869" spans="1:10" hidden="1" outlineLevel="2">
      <c r="A869" s="185" t="s">
        <v>18</v>
      </c>
      <c r="B869" s="185" t="s">
        <v>635</v>
      </c>
      <c r="C869" s="185" t="s">
        <v>326</v>
      </c>
      <c r="D869" s="185" t="s">
        <v>2596</v>
      </c>
      <c r="E869" s="186">
        <v>3.9310999999999999E-3</v>
      </c>
      <c r="F869" s="186">
        <v>2.5922000000000001E-7</v>
      </c>
      <c r="G869" s="186">
        <v>3.8979000000000001E-5</v>
      </c>
      <c r="H869" s="186">
        <v>1.2227000000000001E-4</v>
      </c>
      <c r="I869" s="186">
        <v>3.1507999999999999E-7</v>
      </c>
      <c r="J869" s="186">
        <v>1.0070999999999999E-3</v>
      </c>
    </row>
    <row r="870" spans="1:10" hidden="1" outlineLevel="2">
      <c r="A870" s="185" t="s">
        <v>18</v>
      </c>
      <c r="B870" s="185" t="s">
        <v>635</v>
      </c>
      <c r="C870" s="185" t="s">
        <v>327</v>
      </c>
      <c r="D870" s="185" t="s">
        <v>2597</v>
      </c>
      <c r="E870" s="186">
        <v>28.861999999999998</v>
      </c>
      <c r="F870" s="186">
        <v>1.2712000000000001E-3</v>
      </c>
      <c r="G870" s="186">
        <v>0.16943</v>
      </c>
      <c r="H870" s="186">
        <v>0.95511000000000001</v>
      </c>
      <c r="I870" s="186">
        <v>1.3971999999999999E-3</v>
      </c>
      <c r="J870" s="186">
        <v>6.7319000000000004</v>
      </c>
    </row>
    <row r="871" spans="1:10" hidden="1" outlineLevel="2">
      <c r="A871" s="185" t="s">
        <v>18</v>
      </c>
      <c r="B871" s="185" t="s">
        <v>635</v>
      </c>
      <c r="C871" s="185" t="s">
        <v>328</v>
      </c>
      <c r="D871" s="185" t="s">
        <v>2598</v>
      </c>
      <c r="E871" s="186">
        <v>0.10236000000000001</v>
      </c>
      <c r="F871" s="186">
        <v>6.7499000000000004E-6</v>
      </c>
      <c r="G871" s="186">
        <v>1.0150000000000001E-3</v>
      </c>
      <c r="H871" s="186">
        <v>3.1838000000000001E-3</v>
      </c>
      <c r="I871" s="186">
        <v>8.2044000000000006E-6</v>
      </c>
      <c r="J871" s="186">
        <v>2.3168999999999999E-2</v>
      </c>
    </row>
    <row r="872" spans="1:10" hidden="1" outlineLevel="2">
      <c r="A872" s="185" t="s">
        <v>18</v>
      </c>
      <c r="B872" s="185" t="s">
        <v>635</v>
      </c>
      <c r="C872" s="185" t="s">
        <v>329</v>
      </c>
      <c r="D872" s="185" t="s">
        <v>2599</v>
      </c>
      <c r="E872" s="186">
        <v>0.10113999999999999</v>
      </c>
      <c r="F872" s="186">
        <v>6.6694E-6</v>
      </c>
      <c r="G872" s="186">
        <v>1.0028999999999999E-3</v>
      </c>
      <c r="H872" s="186">
        <v>3.1459000000000001E-3</v>
      </c>
      <c r="I872" s="186">
        <v>8.1065999999999996E-6</v>
      </c>
      <c r="J872" s="186">
        <v>2.4612999999999999E-2</v>
      </c>
    </row>
    <row r="873" spans="1:10" hidden="1" outlineLevel="2">
      <c r="A873" s="185" t="s">
        <v>18</v>
      </c>
      <c r="B873" s="185" t="s">
        <v>635</v>
      </c>
      <c r="C873" s="185" t="s">
        <v>330</v>
      </c>
      <c r="D873" s="185" t="s">
        <v>2600</v>
      </c>
      <c r="E873" s="186">
        <v>7.9656999999999992E-3</v>
      </c>
      <c r="F873" s="186">
        <v>5.2526999999999999E-7</v>
      </c>
      <c r="G873" s="186">
        <v>7.8985000000000004E-5</v>
      </c>
      <c r="H873" s="186">
        <v>2.4777000000000002E-4</v>
      </c>
      <c r="I873" s="186">
        <v>6.3845999999999996E-7</v>
      </c>
      <c r="J873" s="186">
        <v>1.8699000000000001E-3</v>
      </c>
    </row>
    <row r="874" spans="1:10" hidden="1" outlineLevel="2">
      <c r="A874" s="185" t="s">
        <v>18</v>
      </c>
      <c r="B874" s="185" t="s">
        <v>635</v>
      </c>
      <c r="C874" s="185" t="s">
        <v>331</v>
      </c>
      <c r="D874" s="185" t="s">
        <v>2601</v>
      </c>
      <c r="E874" s="186">
        <v>1.8693</v>
      </c>
      <c r="F874" s="186">
        <v>1.3735E-4</v>
      </c>
      <c r="G874" s="186">
        <v>1.9892E-2</v>
      </c>
      <c r="H874" s="186">
        <v>5.9498000000000002E-2</v>
      </c>
      <c r="I874" s="186">
        <v>1.6776000000000001E-4</v>
      </c>
      <c r="J874" s="186">
        <v>0.63110999999999995</v>
      </c>
    </row>
    <row r="875" spans="1:10" hidden="1" outlineLevel="2">
      <c r="A875" s="185" t="s">
        <v>18</v>
      </c>
      <c r="B875" s="185" t="s">
        <v>635</v>
      </c>
      <c r="C875" s="185" t="s">
        <v>332</v>
      </c>
      <c r="D875" s="185" t="s">
        <v>2602</v>
      </c>
      <c r="E875" s="186">
        <v>24.279</v>
      </c>
      <c r="F875" s="186">
        <v>1.7834999999999999E-3</v>
      </c>
      <c r="G875" s="186">
        <v>0.26695000000000002</v>
      </c>
      <c r="H875" s="186">
        <v>0.78363000000000005</v>
      </c>
      <c r="I875" s="186">
        <v>2.2081000000000002E-3</v>
      </c>
      <c r="J875" s="186">
        <v>6.0803000000000003</v>
      </c>
    </row>
    <row r="876" spans="1:10" hidden="1" outlineLevel="2">
      <c r="A876" s="185" t="s">
        <v>18</v>
      </c>
      <c r="B876" s="185" t="s">
        <v>635</v>
      </c>
      <c r="C876" s="185" t="s">
        <v>333</v>
      </c>
      <c r="D876" s="185" t="s">
        <v>2603</v>
      </c>
      <c r="E876" s="186">
        <v>25.91</v>
      </c>
      <c r="F876" s="186">
        <v>1.8622999999999999E-3</v>
      </c>
      <c r="G876" s="186">
        <v>0.27816000000000002</v>
      </c>
      <c r="H876" s="186">
        <v>0.81045</v>
      </c>
      <c r="I876" s="186">
        <v>2.3051999999999999E-3</v>
      </c>
      <c r="J876" s="186">
        <v>9.32</v>
      </c>
    </row>
    <row r="877" spans="1:10" hidden="1" outlineLevel="2">
      <c r="A877" s="185" t="s">
        <v>18</v>
      </c>
      <c r="B877" s="185" t="s">
        <v>635</v>
      </c>
      <c r="C877" s="185" t="s">
        <v>334</v>
      </c>
      <c r="D877" s="185" t="s">
        <v>2604</v>
      </c>
      <c r="E877" s="186">
        <v>488.47</v>
      </c>
      <c r="F877" s="186">
        <v>2.2057E-2</v>
      </c>
      <c r="G877" s="186">
        <v>2.9678</v>
      </c>
      <c r="H877" s="186">
        <v>16.116</v>
      </c>
      <c r="I877" s="186">
        <v>2.4434000000000001E-2</v>
      </c>
      <c r="J877" s="186">
        <v>135.41999999999999</v>
      </c>
    </row>
    <row r="878" spans="1:10" hidden="1" outlineLevel="2">
      <c r="A878" s="185" t="s">
        <v>18</v>
      </c>
      <c r="B878" s="185" t="s">
        <v>635</v>
      </c>
      <c r="C878" s="185" t="s">
        <v>335</v>
      </c>
      <c r="D878" s="185" t="s">
        <v>2605</v>
      </c>
      <c r="E878" s="186">
        <v>33.265000000000001</v>
      </c>
      <c r="F878" s="186">
        <v>2.5831999999999999E-3</v>
      </c>
      <c r="G878" s="186">
        <v>0.39004</v>
      </c>
      <c r="H878" s="186">
        <v>1.1692</v>
      </c>
      <c r="I878" s="186">
        <v>3.2011000000000001E-3</v>
      </c>
      <c r="J878" s="186">
        <v>11.84</v>
      </c>
    </row>
    <row r="879" spans="1:10" hidden="1" outlineLevel="2">
      <c r="A879" s="185" t="s">
        <v>18</v>
      </c>
      <c r="B879" s="185" t="s">
        <v>635</v>
      </c>
      <c r="C879" s="185" t="s">
        <v>336</v>
      </c>
      <c r="D879" s="185" t="s">
        <v>2606</v>
      </c>
      <c r="E879" s="186">
        <v>266.94</v>
      </c>
      <c r="F879" s="186">
        <v>1.7571E-2</v>
      </c>
      <c r="G879" s="186">
        <v>2.6053000000000002</v>
      </c>
      <c r="H879" s="186">
        <v>8.4130000000000003</v>
      </c>
      <c r="I879" s="186">
        <v>2.1427000000000002E-2</v>
      </c>
      <c r="J879" s="186">
        <v>69.534000000000006</v>
      </c>
    </row>
    <row r="880" spans="1:10" hidden="1" outlineLevel="2">
      <c r="A880" s="185" t="s">
        <v>18</v>
      </c>
      <c r="B880" s="185" t="s">
        <v>635</v>
      </c>
      <c r="C880" s="185" t="s">
        <v>337</v>
      </c>
      <c r="D880" s="185" t="s">
        <v>2607</v>
      </c>
      <c r="E880" s="186">
        <v>22.677</v>
      </c>
      <c r="F880" s="186">
        <v>1.6636999999999999E-3</v>
      </c>
      <c r="G880" s="186">
        <v>0.24936</v>
      </c>
      <c r="H880" s="186">
        <v>0.73218000000000005</v>
      </c>
      <c r="I880" s="186">
        <v>2.0604999999999998E-3</v>
      </c>
      <c r="J880" s="186">
        <v>7.7256</v>
      </c>
    </row>
    <row r="881" spans="1:10" hidden="1" outlineLevel="2">
      <c r="A881" s="185" t="s">
        <v>18</v>
      </c>
      <c r="B881" s="185" t="s">
        <v>635</v>
      </c>
      <c r="C881" s="185" t="s">
        <v>338</v>
      </c>
      <c r="D881" s="185" t="s">
        <v>2608</v>
      </c>
      <c r="E881" s="186">
        <v>297.47000000000003</v>
      </c>
      <c r="F881" s="186">
        <v>1.6920999999999999E-2</v>
      </c>
      <c r="G881" s="186">
        <v>2.4152999999999998</v>
      </c>
      <c r="H881" s="186">
        <v>9.5658999999999992</v>
      </c>
      <c r="I881" s="186">
        <v>1.9984999999999999E-2</v>
      </c>
      <c r="J881" s="186">
        <v>68.754999999999995</v>
      </c>
    </row>
    <row r="882" spans="1:10" hidden="1" outlineLevel="2">
      <c r="A882" s="185" t="s">
        <v>18</v>
      </c>
      <c r="B882" s="185" t="s">
        <v>635</v>
      </c>
      <c r="C882" s="185" t="s">
        <v>339</v>
      </c>
      <c r="D882" s="185" t="s">
        <v>2609</v>
      </c>
      <c r="E882" s="186">
        <v>27.712</v>
      </c>
      <c r="F882" s="186">
        <v>1.1087E-3</v>
      </c>
      <c r="G882" s="186">
        <v>8.9875999999999998E-2</v>
      </c>
      <c r="H882" s="186">
        <v>0.27960000000000002</v>
      </c>
      <c r="I882" s="186">
        <v>9.8076999999999995E-4</v>
      </c>
      <c r="J882" s="186">
        <v>11.602</v>
      </c>
    </row>
    <row r="883" spans="1:10" hidden="1" outlineLevel="2">
      <c r="A883" s="185" t="s">
        <v>18</v>
      </c>
      <c r="B883" s="185" t="s">
        <v>635</v>
      </c>
      <c r="C883" s="185" t="s">
        <v>340</v>
      </c>
      <c r="D883" s="185" t="s">
        <v>2610</v>
      </c>
      <c r="E883" s="186">
        <v>176.3</v>
      </c>
      <c r="F883" s="186">
        <v>7.0534999999999999E-3</v>
      </c>
      <c r="G883" s="186">
        <v>0.57177999999999995</v>
      </c>
      <c r="H883" s="186">
        <v>1.7787999999999999</v>
      </c>
      <c r="I883" s="186">
        <v>6.2395999999999997E-3</v>
      </c>
      <c r="J883" s="186">
        <v>66.12</v>
      </c>
    </row>
    <row r="884" spans="1:10" hidden="1" outlineLevel="2">
      <c r="A884" s="185" t="s">
        <v>18</v>
      </c>
      <c r="B884" s="185" t="s">
        <v>635</v>
      </c>
      <c r="C884" s="185" t="s">
        <v>341</v>
      </c>
      <c r="D884" s="185" t="s">
        <v>2611</v>
      </c>
      <c r="E884" s="186">
        <v>0.10544000000000001</v>
      </c>
      <c r="F884" s="186">
        <v>7.4074999999999998E-6</v>
      </c>
      <c r="G884" s="186">
        <v>1.1138999999999999E-3</v>
      </c>
      <c r="H884" s="186">
        <v>3.2929000000000001E-3</v>
      </c>
      <c r="I884" s="186">
        <v>9.1492000000000004E-6</v>
      </c>
      <c r="J884" s="186">
        <v>2.2314000000000001E-2</v>
      </c>
    </row>
    <row r="885" spans="1:10" hidden="1" outlineLevel="2">
      <c r="A885" s="185" t="s">
        <v>18</v>
      </c>
      <c r="B885" s="185" t="s">
        <v>635</v>
      </c>
      <c r="C885" s="185" t="s">
        <v>342</v>
      </c>
      <c r="D885" s="185" t="s">
        <v>2612</v>
      </c>
      <c r="E885" s="186">
        <v>6.8968000000000002E-2</v>
      </c>
      <c r="F885" s="186">
        <v>5.4980999999999999E-6</v>
      </c>
      <c r="G885" s="186">
        <v>8.3956000000000005E-4</v>
      </c>
      <c r="H885" s="186">
        <v>2.5650999999999998E-3</v>
      </c>
      <c r="I885" s="186">
        <v>6.8183999999999998E-6</v>
      </c>
      <c r="J885" s="186">
        <v>1.7552000000000002E-2</v>
      </c>
    </row>
    <row r="886" spans="1:10" hidden="1" outlineLevel="2">
      <c r="A886" s="185" t="s">
        <v>18</v>
      </c>
      <c r="B886" s="185" t="s">
        <v>635</v>
      </c>
      <c r="C886" s="185" t="s">
        <v>343</v>
      </c>
      <c r="D886" s="185" t="s">
        <v>2613</v>
      </c>
      <c r="E886" s="186">
        <v>6.5914999999999999</v>
      </c>
      <c r="F886" s="186">
        <v>4.6118999999999999E-4</v>
      </c>
      <c r="G886" s="186">
        <v>6.9424E-2</v>
      </c>
      <c r="H886" s="186">
        <v>0.20805000000000001</v>
      </c>
      <c r="I886" s="186">
        <v>5.6809999999999999E-4</v>
      </c>
      <c r="J886" s="186">
        <v>1.8958999999999999</v>
      </c>
    </row>
    <row r="887" spans="1:10" hidden="1" outlineLevel="2">
      <c r="A887" s="185" t="s">
        <v>18</v>
      </c>
      <c r="B887" s="185" t="s">
        <v>635</v>
      </c>
      <c r="C887" s="185" t="s">
        <v>344</v>
      </c>
      <c r="D887" s="185" t="s">
        <v>2614</v>
      </c>
      <c r="E887" s="186">
        <v>43.094000000000001</v>
      </c>
      <c r="F887" s="186">
        <v>3.1191000000000001E-3</v>
      </c>
      <c r="G887" s="186">
        <v>0.47354000000000002</v>
      </c>
      <c r="H887" s="186">
        <v>1.5385</v>
      </c>
      <c r="I887" s="186">
        <v>3.7894000000000001E-3</v>
      </c>
      <c r="J887" s="186">
        <v>13.422000000000001</v>
      </c>
    </row>
    <row r="888" spans="1:10" hidden="1" outlineLevel="2">
      <c r="A888" s="185" t="s">
        <v>18</v>
      </c>
      <c r="B888" s="185" t="s">
        <v>635</v>
      </c>
      <c r="C888" s="185" t="s">
        <v>345</v>
      </c>
      <c r="D888" s="185" t="s">
        <v>2615</v>
      </c>
      <c r="E888" s="186">
        <v>1.8228999999999999E-2</v>
      </c>
      <c r="F888" s="186">
        <v>1.2020000000000001E-6</v>
      </c>
      <c r="G888" s="186">
        <v>1.8075E-4</v>
      </c>
      <c r="H888" s="186">
        <v>5.6698000000000002E-4</v>
      </c>
      <c r="I888" s="186">
        <v>1.4611000000000001E-6</v>
      </c>
      <c r="J888" s="186">
        <v>4.9944000000000004E-3</v>
      </c>
    </row>
    <row r="889" spans="1:10" hidden="1" outlineLevel="2">
      <c r="A889" s="185" t="s">
        <v>18</v>
      </c>
      <c r="B889" s="185" t="s">
        <v>635</v>
      </c>
      <c r="C889" s="185" t="s">
        <v>346</v>
      </c>
      <c r="D889" s="185" t="s">
        <v>2616</v>
      </c>
      <c r="E889" s="186">
        <v>0.28682000000000002</v>
      </c>
      <c r="F889" s="186">
        <v>1.8913999999999999E-5</v>
      </c>
      <c r="G889" s="186">
        <v>2.8440000000000002E-3</v>
      </c>
      <c r="H889" s="186">
        <v>8.9213999999999995E-3</v>
      </c>
      <c r="I889" s="186">
        <v>2.2989E-5</v>
      </c>
      <c r="J889" s="186">
        <v>8.2754999999999995E-2</v>
      </c>
    </row>
    <row r="890" spans="1:10" hidden="1" outlineLevel="2">
      <c r="A890" s="185" t="s">
        <v>18</v>
      </c>
      <c r="B890" s="185" t="s">
        <v>635</v>
      </c>
      <c r="C890" s="185" t="s">
        <v>347</v>
      </c>
      <c r="D890" s="185" t="s">
        <v>2617</v>
      </c>
      <c r="E890" s="186">
        <v>2.0415999999999999</v>
      </c>
      <c r="F890" s="186">
        <v>8.6504999999999999E-5</v>
      </c>
      <c r="G890" s="186">
        <v>1.1354E-2</v>
      </c>
      <c r="H890" s="186">
        <v>6.787E-2</v>
      </c>
      <c r="I890" s="186">
        <v>9.3888000000000006E-5</v>
      </c>
      <c r="J890" s="186">
        <v>0.51619999999999999</v>
      </c>
    </row>
    <row r="891" spans="1:10" hidden="1" outlineLevel="2">
      <c r="A891" s="185" t="s">
        <v>18</v>
      </c>
      <c r="B891" s="185" t="s">
        <v>635</v>
      </c>
      <c r="C891" s="185" t="s">
        <v>348</v>
      </c>
      <c r="D891" s="185" t="s">
        <v>2618</v>
      </c>
      <c r="E891" s="186">
        <v>8.6115999999999993</v>
      </c>
      <c r="F891" s="186">
        <v>7.2632000000000003E-4</v>
      </c>
      <c r="G891" s="186">
        <v>0.14169000000000001</v>
      </c>
      <c r="H891" s="186">
        <v>1.491E-2</v>
      </c>
      <c r="I891" s="186">
        <v>9.8317999999999995E-4</v>
      </c>
      <c r="J891" s="186">
        <v>0.98789000000000005</v>
      </c>
    </row>
    <row r="892" spans="1:10" hidden="1" outlineLevel="2">
      <c r="A892" s="185" t="s">
        <v>18</v>
      </c>
      <c r="B892" s="185" t="s">
        <v>635</v>
      </c>
      <c r="C892" s="185" t="s">
        <v>349</v>
      </c>
      <c r="D892" s="185" t="s">
        <v>2619</v>
      </c>
      <c r="E892" s="186">
        <v>96.456000000000003</v>
      </c>
      <c r="F892" s="186">
        <v>7.5992000000000004E-3</v>
      </c>
      <c r="G892" s="186">
        <v>1.2583</v>
      </c>
      <c r="H892" s="186">
        <v>0.14729</v>
      </c>
      <c r="I892" s="186">
        <v>1.0345999999999999E-2</v>
      </c>
      <c r="J892" s="186">
        <v>11.05</v>
      </c>
    </row>
    <row r="893" spans="1:10" hidden="1" outlineLevel="2">
      <c r="A893" s="185" t="s">
        <v>18</v>
      </c>
      <c r="B893" s="185" t="s">
        <v>635</v>
      </c>
      <c r="C893" s="185" t="s">
        <v>350</v>
      </c>
      <c r="D893" s="185" t="s">
        <v>2620</v>
      </c>
      <c r="E893" s="186">
        <v>159.75</v>
      </c>
      <c r="F893" s="186">
        <v>7.8584999999999992E-3</v>
      </c>
      <c r="G893" s="186">
        <v>1.5452999999999999</v>
      </c>
      <c r="H893" s="186">
        <v>7.1189000000000002E-2</v>
      </c>
      <c r="I893" s="186">
        <v>1.0789999999999999E-2</v>
      </c>
      <c r="J893" s="186">
        <v>4.3173000000000004</v>
      </c>
    </row>
    <row r="894" spans="1:10" hidden="1" outlineLevel="2">
      <c r="A894" s="185" t="s">
        <v>18</v>
      </c>
      <c r="B894" s="185" t="s">
        <v>635</v>
      </c>
      <c r="C894" s="185" t="s">
        <v>351</v>
      </c>
      <c r="D894" s="185" t="s">
        <v>2621</v>
      </c>
      <c r="E894" s="186">
        <v>12.262</v>
      </c>
      <c r="F894" s="186">
        <v>4.6607000000000002E-4</v>
      </c>
      <c r="G894" s="186">
        <v>0.15859999999999999</v>
      </c>
      <c r="H894" s="186">
        <v>3.5950999999999999E-3</v>
      </c>
      <c r="I894" s="186">
        <v>6.332E-4</v>
      </c>
      <c r="J894" s="186">
        <v>0.54388999999999998</v>
      </c>
    </row>
    <row r="895" spans="1:10" hidden="1" outlineLevel="2">
      <c r="A895" s="185" t="s">
        <v>18</v>
      </c>
      <c r="B895" s="185" t="s">
        <v>635</v>
      </c>
      <c r="C895" s="185" t="s">
        <v>352</v>
      </c>
      <c r="D895" s="185" t="s">
        <v>2622</v>
      </c>
      <c r="E895" s="186">
        <v>6.1928000000000001</v>
      </c>
      <c r="F895" s="186">
        <v>3.5397E-4</v>
      </c>
      <c r="G895" s="186">
        <v>0.10994</v>
      </c>
      <c r="H895" s="186">
        <v>3.0630000000000002E-3</v>
      </c>
      <c r="I895" s="186">
        <v>4.8601999999999999E-4</v>
      </c>
      <c r="J895" s="186">
        <v>0.19384000000000001</v>
      </c>
    </row>
    <row r="896" spans="1:10" hidden="1" outlineLevel="2">
      <c r="A896" s="185" t="s">
        <v>18</v>
      </c>
      <c r="B896" s="185" t="s">
        <v>635</v>
      </c>
      <c r="C896" s="185" t="s">
        <v>353</v>
      </c>
      <c r="D896" s="185" t="s">
        <v>2623</v>
      </c>
      <c r="E896" s="186">
        <v>5.3906000000000003E-2</v>
      </c>
      <c r="F896" s="186">
        <v>2.6104999999999998E-6</v>
      </c>
      <c r="G896" s="186">
        <v>7.5345000000000002E-4</v>
      </c>
      <c r="H896" s="186">
        <v>1.9698999999999999E-5</v>
      </c>
      <c r="I896" s="186">
        <v>3.5798999999999998E-6</v>
      </c>
      <c r="J896" s="186">
        <v>1.7811000000000001E-3</v>
      </c>
    </row>
    <row r="897" spans="1:10" hidden="1" outlineLevel="2">
      <c r="A897" s="185" t="s">
        <v>18</v>
      </c>
      <c r="B897" s="185" t="s">
        <v>635</v>
      </c>
      <c r="C897" s="185" t="s">
        <v>354</v>
      </c>
      <c r="D897" s="185" t="s">
        <v>2624</v>
      </c>
      <c r="E897" s="186">
        <v>11.275</v>
      </c>
      <c r="F897" s="186">
        <v>6.6052999999999999E-4</v>
      </c>
      <c r="G897" s="186">
        <v>0.17283000000000001</v>
      </c>
      <c r="H897" s="186">
        <v>1.2348E-2</v>
      </c>
      <c r="I897" s="186">
        <v>8.9017000000000002E-4</v>
      </c>
      <c r="J897" s="186">
        <v>0.67608000000000001</v>
      </c>
    </row>
    <row r="898" spans="1:10" hidden="1" outlineLevel="2">
      <c r="A898" s="185" t="s">
        <v>18</v>
      </c>
      <c r="B898" s="185" t="s">
        <v>635</v>
      </c>
      <c r="C898" s="185" t="s">
        <v>355</v>
      </c>
      <c r="D898" s="185" t="s">
        <v>2625</v>
      </c>
      <c r="E898" s="186">
        <v>10.896000000000001</v>
      </c>
      <c r="F898" s="186">
        <v>6.2335999999999999E-4</v>
      </c>
      <c r="G898" s="186">
        <v>0.1603</v>
      </c>
      <c r="H898" s="186">
        <v>5.1621000000000002E-3</v>
      </c>
      <c r="I898" s="186">
        <v>8.5725999999999999E-4</v>
      </c>
      <c r="J898" s="186">
        <v>0.30919000000000002</v>
      </c>
    </row>
    <row r="899" spans="1:10" hidden="1" outlineLevel="2">
      <c r="A899" s="185" t="s">
        <v>18</v>
      </c>
      <c r="B899" s="185" t="s">
        <v>635</v>
      </c>
      <c r="C899" s="185" t="s">
        <v>356</v>
      </c>
      <c r="D899" s="185" t="s">
        <v>2626</v>
      </c>
      <c r="E899" s="186">
        <v>23.997</v>
      </c>
      <c r="F899" s="186">
        <v>1.2449E-3</v>
      </c>
      <c r="G899" s="186">
        <v>0.35787000000000002</v>
      </c>
      <c r="H899" s="186">
        <v>1.4770999999999999E-2</v>
      </c>
      <c r="I899" s="186">
        <v>1.696E-3</v>
      </c>
      <c r="J899" s="186">
        <v>1.0086999999999999</v>
      </c>
    </row>
    <row r="900" spans="1:10" hidden="1" outlineLevel="2">
      <c r="A900" s="185" t="s">
        <v>18</v>
      </c>
      <c r="B900" s="185" t="s">
        <v>635</v>
      </c>
      <c r="C900" s="185" t="s">
        <v>357</v>
      </c>
      <c r="D900" s="185" t="s">
        <v>2627</v>
      </c>
      <c r="E900" s="186">
        <v>9.9435000000000002</v>
      </c>
      <c r="F900" s="186">
        <v>5.2337E-4</v>
      </c>
      <c r="G900" s="186">
        <v>0.13546</v>
      </c>
      <c r="H900" s="186">
        <v>6.4098999999999996E-3</v>
      </c>
      <c r="I900" s="186">
        <v>7.1312999999999997E-4</v>
      </c>
      <c r="J900" s="186">
        <v>0.38418999999999998</v>
      </c>
    </row>
    <row r="901" spans="1:10" hidden="1" outlineLevel="2">
      <c r="A901" s="185" t="s">
        <v>18</v>
      </c>
      <c r="B901" s="185" t="s">
        <v>635</v>
      </c>
      <c r="C901" s="185" t="s">
        <v>358</v>
      </c>
      <c r="D901" s="185" t="s">
        <v>2628</v>
      </c>
      <c r="E901" s="186">
        <v>0.49404999999999999</v>
      </c>
      <c r="F901" s="186">
        <v>2.7158E-5</v>
      </c>
      <c r="G901" s="186">
        <v>6.8792999999999997E-3</v>
      </c>
      <c r="H901" s="186">
        <v>4.4756E-4</v>
      </c>
      <c r="I901" s="186">
        <v>3.6739000000000002E-5</v>
      </c>
      <c r="J901" s="186">
        <v>2.2796E-2</v>
      </c>
    </row>
    <row r="902" spans="1:10" hidden="1" outlineLevel="2">
      <c r="A902" s="185" t="s">
        <v>18</v>
      </c>
      <c r="B902" s="185" t="s">
        <v>635</v>
      </c>
      <c r="C902" s="185" t="s">
        <v>359</v>
      </c>
      <c r="D902" s="185" t="s">
        <v>2629</v>
      </c>
      <c r="E902" s="186">
        <v>18.46</v>
      </c>
      <c r="F902" s="186">
        <v>1.1003E-3</v>
      </c>
      <c r="G902" s="186">
        <v>0.34439999999999998</v>
      </c>
      <c r="H902" s="186">
        <v>1.3010000000000001E-2</v>
      </c>
      <c r="I902" s="186">
        <v>1.5028000000000001E-3</v>
      </c>
      <c r="J902" s="186">
        <v>0.72321999999999997</v>
      </c>
    </row>
    <row r="903" spans="1:10" hidden="1" outlineLevel="2">
      <c r="A903" s="185" t="s">
        <v>18</v>
      </c>
      <c r="B903" s="185" t="s">
        <v>635</v>
      </c>
      <c r="C903" s="185" t="s">
        <v>360</v>
      </c>
      <c r="D903" s="185" t="s">
        <v>2630</v>
      </c>
      <c r="E903" s="186">
        <v>5.6548999999999996</v>
      </c>
      <c r="F903" s="186">
        <v>3.7941E-4</v>
      </c>
      <c r="G903" s="186">
        <v>0.14679</v>
      </c>
      <c r="H903" s="186">
        <v>7.2183000000000004E-3</v>
      </c>
      <c r="I903" s="186">
        <v>5.1128999999999996E-4</v>
      </c>
      <c r="J903" s="186">
        <v>0.41497000000000001</v>
      </c>
    </row>
    <row r="904" spans="1:10" hidden="1" outlineLevel="2">
      <c r="A904" s="185" t="s">
        <v>18</v>
      </c>
      <c r="B904" s="185" t="s">
        <v>635</v>
      </c>
      <c r="C904" s="185" t="s">
        <v>361</v>
      </c>
      <c r="D904" s="185" t="s">
        <v>2631</v>
      </c>
      <c r="E904" s="186">
        <v>42.709000000000003</v>
      </c>
      <c r="F904" s="186">
        <v>2.2785000000000001E-3</v>
      </c>
      <c r="G904" s="186">
        <v>0.4854</v>
      </c>
      <c r="H904" s="186">
        <v>1.9944E-2</v>
      </c>
      <c r="I904" s="186">
        <v>3.1327E-3</v>
      </c>
      <c r="J904" s="186">
        <v>1.1107</v>
      </c>
    </row>
    <row r="905" spans="1:10" hidden="1" outlineLevel="2">
      <c r="A905" s="185" t="s">
        <v>18</v>
      </c>
      <c r="B905" s="185" t="s">
        <v>635</v>
      </c>
      <c r="C905" s="185" t="s">
        <v>362</v>
      </c>
      <c r="D905" s="185" t="s">
        <v>2632</v>
      </c>
      <c r="E905" s="186">
        <v>23.707999999999998</v>
      </c>
      <c r="F905" s="186">
        <v>1.1103E-3</v>
      </c>
      <c r="G905" s="186">
        <v>0.32990000000000003</v>
      </c>
      <c r="H905" s="186">
        <v>1.3129E-2</v>
      </c>
      <c r="I905" s="186">
        <v>1.5046E-3</v>
      </c>
      <c r="J905" s="186">
        <v>1.2219</v>
      </c>
    </row>
    <row r="906" spans="1:10" hidden="1" outlineLevel="2">
      <c r="A906" s="185" t="s">
        <v>18</v>
      </c>
      <c r="B906" s="185" t="s">
        <v>635</v>
      </c>
      <c r="C906" s="185" t="s">
        <v>363</v>
      </c>
      <c r="D906" s="185" t="s">
        <v>2633</v>
      </c>
      <c r="E906" s="186">
        <v>0.92752000000000001</v>
      </c>
      <c r="F906" s="186">
        <v>8.9121000000000003E-5</v>
      </c>
      <c r="G906" s="186">
        <v>6.3515000000000002E-2</v>
      </c>
      <c r="H906" s="186">
        <v>5.7295999999999996E-4</v>
      </c>
      <c r="I906" s="186">
        <v>1.2318999999999999E-4</v>
      </c>
      <c r="J906" s="186">
        <v>4.1301999999999998E-2</v>
      </c>
    </row>
    <row r="907" spans="1:10" hidden="1" outlineLevel="2">
      <c r="A907" s="185" t="s">
        <v>18</v>
      </c>
      <c r="B907" s="185" t="s">
        <v>635</v>
      </c>
      <c r="C907" s="185" t="s">
        <v>364</v>
      </c>
      <c r="D907" s="185" t="s">
        <v>2634</v>
      </c>
      <c r="E907" s="186">
        <v>2.7422</v>
      </c>
      <c r="F907" s="186">
        <v>1.4805999999999999E-4</v>
      </c>
      <c r="G907" s="186">
        <v>4.4098999999999999E-2</v>
      </c>
      <c r="H907" s="186">
        <v>1.6642E-3</v>
      </c>
      <c r="I907" s="186">
        <v>2.0212999999999999E-4</v>
      </c>
      <c r="J907" s="186">
        <v>0.10050000000000001</v>
      </c>
    </row>
    <row r="908" spans="1:10" hidden="1" outlineLevel="2">
      <c r="A908" s="185" t="s">
        <v>18</v>
      </c>
      <c r="B908" s="185" t="s">
        <v>635</v>
      </c>
      <c r="C908" s="185" t="s">
        <v>365</v>
      </c>
      <c r="D908" s="185" t="s">
        <v>2635</v>
      </c>
      <c r="E908" s="186">
        <v>1.0129999999999999</v>
      </c>
      <c r="F908" s="186">
        <v>1.3635000000000001E-4</v>
      </c>
      <c r="G908" s="186">
        <v>8.4991999999999998E-2</v>
      </c>
      <c r="H908" s="186">
        <v>8.7870999999999999E-4</v>
      </c>
      <c r="I908" s="186">
        <v>1.8923E-4</v>
      </c>
      <c r="J908" s="186">
        <v>4.7614999999999998E-2</v>
      </c>
    </row>
    <row r="909" spans="1:10" hidden="1" outlineLevel="2">
      <c r="A909" s="185" t="s">
        <v>18</v>
      </c>
      <c r="B909" s="185" t="s">
        <v>635</v>
      </c>
      <c r="C909" s="185" t="s">
        <v>366</v>
      </c>
      <c r="D909" s="185" t="s">
        <v>2636</v>
      </c>
      <c r="E909" s="186">
        <v>1.6358999999999999</v>
      </c>
      <c r="F909" s="186">
        <v>3.2043000000000002E-4</v>
      </c>
      <c r="G909" s="186">
        <v>0.14026</v>
      </c>
      <c r="H909" s="186">
        <v>2.1551999999999999E-3</v>
      </c>
      <c r="I909" s="186">
        <v>4.4643999999999999E-4</v>
      </c>
      <c r="J909" s="186">
        <v>7.4413000000000007E-2</v>
      </c>
    </row>
    <row r="910" spans="1:10" hidden="1" outlineLevel="2">
      <c r="A910" s="185" t="s">
        <v>18</v>
      </c>
      <c r="B910" s="185" t="s">
        <v>635</v>
      </c>
      <c r="C910" s="185" t="s">
        <v>367</v>
      </c>
      <c r="D910" s="185" t="s">
        <v>2637</v>
      </c>
      <c r="E910" s="186">
        <v>14.731999999999999</v>
      </c>
      <c r="F910" s="186">
        <v>7.4930000000000005E-4</v>
      </c>
      <c r="G910" s="186">
        <v>0.19109000000000001</v>
      </c>
      <c r="H910" s="186">
        <v>6.0653E-3</v>
      </c>
      <c r="I910" s="186">
        <v>1.0284999999999999E-3</v>
      </c>
      <c r="J910" s="186">
        <v>0.39743000000000001</v>
      </c>
    </row>
    <row r="911" spans="1:10" hidden="1" outlineLevel="2">
      <c r="A911" s="185" t="s">
        <v>18</v>
      </c>
      <c r="B911" s="185" t="s">
        <v>635</v>
      </c>
      <c r="C911" s="185" t="s">
        <v>368</v>
      </c>
      <c r="D911" s="185" t="s">
        <v>2638</v>
      </c>
      <c r="E911" s="186">
        <v>7.202</v>
      </c>
      <c r="F911" s="186">
        <v>5.2066999999999999E-4</v>
      </c>
      <c r="G911" s="186">
        <v>0.26863999999999999</v>
      </c>
      <c r="H911" s="186">
        <v>3.5961999999999999E-3</v>
      </c>
      <c r="I911" s="186">
        <v>7.1809E-4</v>
      </c>
      <c r="J911" s="186">
        <v>0.25868999999999998</v>
      </c>
    </row>
    <row r="912" spans="1:10" hidden="1" outlineLevel="2">
      <c r="A912" s="185" t="s">
        <v>18</v>
      </c>
      <c r="B912" s="185" t="s">
        <v>635</v>
      </c>
      <c r="C912" s="185" t="s">
        <v>369</v>
      </c>
      <c r="D912" s="185" t="s">
        <v>2639</v>
      </c>
      <c r="E912" s="186">
        <v>3.8491</v>
      </c>
      <c r="F912" s="186">
        <v>1.7248E-4</v>
      </c>
      <c r="G912" s="186">
        <v>5.5534E-2</v>
      </c>
      <c r="H912" s="186">
        <v>1.5908000000000001E-3</v>
      </c>
      <c r="I912" s="186">
        <v>2.3508000000000001E-4</v>
      </c>
      <c r="J912" s="186">
        <v>0.17671000000000001</v>
      </c>
    </row>
    <row r="913" spans="1:10" hidden="1" outlineLevel="2">
      <c r="A913" s="185" t="s">
        <v>18</v>
      </c>
      <c r="B913" s="185" t="s">
        <v>635</v>
      </c>
      <c r="C913" s="185" t="s">
        <v>370</v>
      </c>
      <c r="D913" s="185" t="s">
        <v>2640</v>
      </c>
      <c r="E913" s="186">
        <v>1.1292</v>
      </c>
      <c r="F913" s="186">
        <v>1.2265999999999999E-4</v>
      </c>
      <c r="G913" s="186">
        <v>0.10009999999999999</v>
      </c>
      <c r="H913" s="186">
        <v>7.5175000000000003E-4</v>
      </c>
      <c r="I913" s="186">
        <v>1.6965E-4</v>
      </c>
      <c r="J913" s="186">
        <v>5.6219999999999999E-2</v>
      </c>
    </row>
    <row r="914" spans="1:10" hidden="1" outlineLevel="2">
      <c r="A914" s="185" t="s">
        <v>18</v>
      </c>
      <c r="B914" s="185" t="s">
        <v>635</v>
      </c>
      <c r="C914" s="185" t="s">
        <v>371</v>
      </c>
      <c r="D914" s="185" t="s">
        <v>2641</v>
      </c>
      <c r="E914" s="186">
        <v>10.118</v>
      </c>
      <c r="F914" s="186">
        <v>7.0850000000000004E-4</v>
      </c>
      <c r="G914" s="186">
        <v>0.58445000000000003</v>
      </c>
      <c r="H914" s="186">
        <v>4.6775999999999996E-3</v>
      </c>
      <c r="I914" s="186">
        <v>9.7422000000000003E-4</v>
      </c>
      <c r="J914" s="186">
        <v>0.43148999999999998</v>
      </c>
    </row>
    <row r="915" spans="1:10" hidden="1" outlineLevel="2">
      <c r="A915" s="185" t="s">
        <v>18</v>
      </c>
      <c r="B915" s="185" t="s">
        <v>635</v>
      </c>
      <c r="C915" s="185" t="s">
        <v>372</v>
      </c>
      <c r="D915" s="185" t="s">
        <v>2642</v>
      </c>
      <c r="E915" s="186">
        <v>14.771000000000001</v>
      </c>
      <c r="F915" s="186">
        <v>2.1863E-3</v>
      </c>
      <c r="G915" s="186">
        <v>1.276</v>
      </c>
      <c r="H915" s="186">
        <v>1.4656000000000001E-2</v>
      </c>
      <c r="I915" s="186">
        <v>3.0374999999999998E-3</v>
      </c>
      <c r="J915" s="186">
        <v>0.66451000000000005</v>
      </c>
    </row>
    <row r="916" spans="1:10" hidden="1" outlineLevel="2">
      <c r="A916" s="185" t="s">
        <v>18</v>
      </c>
      <c r="B916" s="185" t="s">
        <v>635</v>
      </c>
      <c r="C916" s="185" t="s">
        <v>373</v>
      </c>
      <c r="D916" s="185" t="s">
        <v>2643</v>
      </c>
      <c r="E916" s="186">
        <v>5.8329000000000004</v>
      </c>
      <c r="F916" s="186">
        <v>5.3972999999999998E-4</v>
      </c>
      <c r="G916" s="186">
        <v>0.17374000000000001</v>
      </c>
      <c r="H916" s="186">
        <v>4.8592000000000002E-3</v>
      </c>
      <c r="I916" s="186">
        <v>7.4556000000000004E-4</v>
      </c>
      <c r="J916" s="186">
        <v>0.22078999999999999</v>
      </c>
    </row>
    <row r="917" spans="1:10" hidden="1" outlineLevel="2">
      <c r="A917" s="185" t="s">
        <v>18</v>
      </c>
      <c r="B917" s="185" t="s">
        <v>635</v>
      </c>
      <c r="C917" s="185" t="s">
        <v>374</v>
      </c>
      <c r="D917" s="185" t="s">
        <v>2644</v>
      </c>
      <c r="E917" s="186">
        <v>16.472999999999999</v>
      </c>
      <c r="F917" s="186">
        <v>1.0061E-3</v>
      </c>
      <c r="G917" s="186">
        <v>0.27988000000000002</v>
      </c>
      <c r="H917" s="186">
        <v>2.0400999999999999E-2</v>
      </c>
      <c r="I917" s="186">
        <v>1.3531999999999999E-3</v>
      </c>
      <c r="J917" s="186">
        <v>1.0155000000000001</v>
      </c>
    </row>
    <row r="918" spans="1:10" hidden="1" outlineLevel="2">
      <c r="A918" s="185" t="s">
        <v>18</v>
      </c>
      <c r="B918" s="185" t="s">
        <v>635</v>
      </c>
      <c r="C918" s="185" t="s">
        <v>375</v>
      </c>
      <c r="D918" s="185" t="s">
        <v>2645</v>
      </c>
      <c r="E918" s="186">
        <v>0.73179000000000005</v>
      </c>
      <c r="F918" s="186">
        <v>4.9617000000000003E-5</v>
      </c>
      <c r="G918" s="186">
        <v>3.7186999999999998E-2</v>
      </c>
      <c r="H918" s="186">
        <v>3.3616000000000001E-4</v>
      </c>
      <c r="I918" s="186">
        <v>6.8224000000000003E-5</v>
      </c>
      <c r="J918" s="186">
        <v>2.9360000000000001E-2</v>
      </c>
    </row>
    <row r="919" spans="1:10" hidden="1" outlineLevel="2">
      <c r="A919" s="185" t="s">
        <v>18</v>
      </c>
      <c r="B919" s="185" t="s">
        <v>635</v>
      </c>
      <c r="C919" s="185" t="s">
        <v>376</v>
      </c>
      <c r="D919" s="185" t="s">
        <v>2646</v>
      </c>
      <c r="E919" s="186">
        <v>0.68903999999999999</v>
      </c>
      <c r="F919" s="186">
        <v>3.3611000000000001E-5</v>
      </c>
      <c r="G919" s="186">
        <v>9.4190000000000003E-3</v>
      </c>
      <c r="H919" s="186">
        <v>2.6717000000000001E-4</v>
      </c>
      <c r="I919" s="186">
        <v>4.6066000000000002E-5</v>
      </c>
      <c r="J919" s="186">
        <v>2.2079000000000001E-2</v>
      </c>
    </row>
    <row r="920" spans="1:10" hidden="1" outlineLevel="2">
      <c r="A920" s="185" t="s">
        <v>18</v>
      </c>
      <c r="B920" s="185" t="s">
        <v>635</v>
      </c>
      <c r="C920" s="185" t="s">
        <v>377</v>
      </c>
      <c r="D920" s="185" t="s">
        <v>2647</v>
      </c>
      <c r="E920" s="186">
        <v>0.48285</v>
      </c>
      <c r="F920" s="186">
        <v>2.1458E-4</v>
      </c>
      <c r="G920" s="186">
        <v>4.4608000000000002E-2</v>
      </c>
      <c r="H920" s="186">
        <v>1.5319000000000001E-3</v>
      </c>
      <c r="I920" s="186">
        <v>3.0034000000000001E-4</v>
      </c>
      <c r="J920" s="186">
        <v>2.1637E-2</v>
      </c>
    </row>
    <row r="921" spans="1:10" hidden="1" outlineLevel="2">
      <c r="A921" s="185" t="s">
        <v>18</v>
      </c>
      <c r="B921" s="185" t="s">
        <v>635</v>
      </c>
      <c r="C921" s="185" t="s">
        <v>378</v>
      </c>
      <c r="D921" s="185" t="s">
        <v>2648</v>
      </c>
      <c r="E921" s="186">
        <v>461.17</v>
      </c>
      <c r="F921" s="186">
        <v>2.1614000000000001E-2</v>
      </c>
      <c r="G921" s="186">
        <v>5.4771000000000001</v>
      </c>
      <c r="H921" s="186">
        <v>0.44102999999999998</v>
      </c>
      <c r="I921" s="186">
        <v>2.8254000000000001E-2</v>
      </c>
      <c r="J921" s="186">
        <v>53.912999999999997</v>
      </c>
    </row>
    <row r="922" spans="1:10" hidden="1" outlineLevel="2">
      <c r="A922" s="185" t="s">
        <v>18</v>
      </c>
      <c r="B922" s="185" t="s">
        <v>635</v>
      </c>
      <c r="C922" s="185" t="s">
        <v>379</v>
      </c>
      <c r="D922" s="185" t="s">
        <v>2649</v>
      </c>
      <c r="E922" s="186">
        <v>677.27</v>
      </c>
      <c r="F922" s="186">
        <v>4.5629999999999997E-2</v>
      </c>
      <c r="G922" s="186">
        <v>10.602</v>
      </c>
      <c r="H922" s="186">
        <v>1.179</v>
      </c>
      <c r="I922" s="186">
        <v>6.0839999999999998E-2</v>
      </c>
      <c r="J922" s="186">
        <v>70.744</v>
      </c>
    </row>
    <row r="923" spans="1:10" hidden="1" outlineLevel="2">
      <c r="A923" s="185" t="s">
        <v>18</v>
      </c>
      <c r="B923" s="185" t="s">
        <v>635</v>
      </c>
      <c r="C923" s="185" t="s">
        <v>380</v>
      </c>
      <c r="D923" s="185" t="s">
        <v>2650</v>
      </c>
      <c r="E923" s="186">
        <v>38.695999999999998</v>
      </c>
      <c r="F923" s="186">
        <v>1.8182999999999999E-3</v>
      </c>
      <c r="G923" s="186">
        <v>0.46043000000000001</v>
      </c>
      <c r="H923" s="186">
        <v>3.7512999999999998E-2</v>
      </c>
      <c r="I923" s="186">
        <v>2.3728999999999998E-3</v>
      </c>
      <c r="J923" s="186">
        <v>4.5671999999999997</v>
      </c>
    </row>
    <row r="924" spans="1:10" hidden="1" outlineLevel="2">
      <c r="A924" s="185" t="s">
        <v>18</v>
      </c>
      <c r="B924" s="185" t="s">
        <v>635</v>
      </c>
      <c r="C924" s="185" t="s">
        <v>381</v>
      </c>
      <c r="D924" s="185" t="s">
        <v>2651</v>
      </c>
      <c r="E924" s="186">
        <v>443.94</v>
      </c>
      <c r="F924" s="186">
        <v>2.3654999999999999E-2</v>
      </c>
      <c r="G924" s="186">
        <v>5.7309999999999999</v>
      </c>
      <c r="H924" s="186">
        <v>0.52176</v>
      </c>
      <c r="I924" s="186">
        <v>3.1216000000000001E-2</v>
      </c>
      <c r="J924" s="186">
        <v>42.439</v>
      </c>
    </row>
    <row r="925" spans="1:10" hidden="1" outlineLevel="2">
      <c r="A925" s="185" t="s">
        <v>18</v>
      </c>
      <c r="B925" s="185" t="s">
        <v>635</v>
      </c>
      <c r="C925" s="185" t="s">
        <v>382</v>
      </c>
      <c r="D925" s="185" t="s">
        <v>2652</v>
      </c>
      <c r="E925" s="186">
        <v>2.2147999999999999</v>
      </c>
      <c r="F925" s="186">
        <v>1.1896E-4</v>
      </c>
      <c r="G925" s="186">
        <v>2.8757999999999999E-2</v>
      </c>
      <c r="H925" s="186">
        <v>2.6503E-3</v>
      </c>
      <c r="I925" s="186">
        <v>1.5693E-4</v>
      </c>
      <c r="J925" s="186">
        <v>0.28176000000000001</v>
      </c>
    </row>
    <row r="926" spans="1:10" hidden="1" outlineLevel="2">
      <c r="A926" s="185" t="s">
        <v>18</v>
      </c>
      <c r="B926" s="185" t="s">
        <v>635</v>
      </c>
      <c r="C926" s="185" t="s">
        <v>383</v>
      </c>
      <c r="D926" s="185" t="s">
        <v>2653</v>
      </c>
      <c r="E926" s="186">
        <v>18.478999999999999</v>
      </c>
      <c r="F926" s="186">
        <v>1.0581E-3</v>
      </c>
      <c r="G926" s="186">
        <v>0.25469000000000003</v>
      </c>
      <c r="H926" s="186">
        <v>1.8936000000000001E-2</v>
      </c>
      <c r="I926" s="186">
        <v>1.4279E-3</v>
      </c>
      <c r="J926" s="186">
        <v>1.4460999999999999</v>
      </c>
    </row>
    <row r="927" spans="1:10" hidden="1" outlineLevel="2">
      <c r="A927" s="185" t="s">
        <v>18</v>
      </c>
      <c r="B927" s="185" t="s">
        <v>635</v>
      </c>
      <c r="C927" s="185" t="s">
        <v>384</v>
      </c>
      <c r="D927" s="185" t="s">
        <v>2654</v>
      </c>
      <c r="E927" s="186">
        <v>4.2229999999999999</v>
      </c>
      <c r="F927" s="186">
        <v>2.2711000000000001E-4</v>
      </c>
      <c r="G927" s="186">
        <v>5.4887999999999999E-2</v>
      </c>
      <c r="H927" s="186">
        <v>5.0749000000000002E-3</v>
      </c>
      <c r="I927" s="186">
        <v>2.9948000000000003E-4</v>
      </c>
      <c r="J927" s="186">
        <v>0.50231999999999999</v>
      </c>
    </row>
    <row r="928" spans="1:10" hidden="1" outlineLevel="2">
      <c r="A928" s="185" t="s">
        <v>18</v>
      </c>
      <c r="B928" s="185" t="s">
        <v>635</v>
      </c>
      <c r="C928" s="185" t="s">
        <v>385</v>
      </c>
      <c r="D928" s="185" t="s">
        <v>2655</v>
      </c>
      <c r="E928" s="186">
        <v>784.14</v>
      </c>
      <c r="F928" s="186">
        <v>4.3874999999999997E-2</v>
      </c>
      <c r="G928" s="186">
        <v>13.715999999999999</v>
      </c>
      <c r="H928" s="186">
        <v>0.36235000000000001</v>
      </c>
      <c r="I928" s="186">
        <v>6.0249999999999998E-2</v>
      </c>
      <c r="J928" s="186">
        <v>30.856999999999999</v>
      </c>
    </row>
    <row r="929" spans="1:10" hidden="1" outlineLevel="2">
      <c r="A929" s="185" t="s">
        <v>18</v>
      </c>
      <c r="B929" s="185" t="s">
        <v>635</v>
      </c>
      <c r="C929" s="185" t="s">
        <v>386</v>
      </c>
      <c r="D929" s="185" t="s">
        <v>2656</v>
      </c>
      <c r="E929" s="186">
        <v>73.975999999999999</v>
      </c>
      <c r="F929" s="186">
        <v>2.3896E-3</v>
      </c>
      <c r="G929" s="186">
        <v>0.62116000000000005</v>
      </c>
      <c r="H929" s="186">
        <v>1.4180999999999999E-2</v>
      </c>
      <c r="I929" s="186">
        <v>3.2203000000000002E-3</v>
      </c>
      <c r="J929" s="186">
        <v>5.1246999999999998</v>
      </c>
    </row>
    <row r="930" spans="1:10" hidden="1" outlineLevel="2">
      <c r="A930" s="185" t="s">
        <v>18</v>
      </c>
      <c r="B930" s="185" t="s">
        <v>635</v>
      </c>
      <c r="C930" s="185" t="s">
        <v>387</v>
      </c>
      <c r="D930" s="185" t="s">
        <v>2657</v>
      </c>
      <c r="E930" s="186">
        <v>470.61</v>
      </c>
      <c r="F930" s="186">
        <v>1.5202E-2</v>
      </c>
      <c r="G930" s="186">
        <v>3.9517000000000002</v>
      </c>
      <c r="H930" s="186">
        <v>9.0213000000000002E-2</v>
      </c>
      <c r="I930" s="186">
        <v>2.0486999999999998E-2</v>
      </c>
      <c r="J930" s="186">
        <v>18.126999999999999</v>
      </c>
    </row>
    <row r="931" spans="1:10" hidden="1" outlineLevel="2">
      <c r="A931" s="185" t="s">
        <v>18</v>
      </c>
      <c r="B931" s="185" t="s">
        <v>635</v>
      </c>
      <c r="C931" s="185" t="s">
        <v>388</v>
      </c>
      <c r="D931" s="185" t="s">
        <v>2658</v>
      </c>
      <c r="E931" s="186">
        <v>89.673000000000002</v>
      </c>
      <c r="F931" s="186">
        <v>4.2246999999999996E-3</v>
      </c>
      <c r="G931" s="186">
        <v>1.1812</v>
      </c>
      <c r="H931" s="186">
        <v>3.1496999999999997E-2</v>
      </c>
      <c r="I931" s="186">
        <v>5.7924999999999999E-3</v>
      </c>
      <c r="J931" s="186">
        <v>5.1144999999999996</v>
      </c>
    </row>
    <row r="932" spans="1:10" hidden="1" outlineLevel="2">
      <c r="A932" s="185" t="s">
        <v>18</v>
      </c>
      <c r="B932" s="185" t="s">
        <v>635</v>
      </c>
      <c r="C932" s="185" t="s">
        <v>389</v>
      </c>
      <c r="D932" s="185" t="s">
        <v>2659</v>
      </c>
      <c r="E932" s="186">
        <v>104.17</v>
      </c>
      <c r="F932" s="186">
        <v>5.0415E-3</v>
      </c>
      <c r="G932" s="186">
        <v>1.2998000000000001</v>
      </c>
      <c r="H932" s="186">
        <v>3.9243E-2</v>
      </c>
      <c r="I932" s="186">
        <v>6.9144999999999996E-3</v>
      </c>
      <c r="J932" s="186">
        <v>3.0794000000000001</v>
      </c>
    </row>
    <row r="933" spans="1:10" hidden="1" outlineLevel="2">
      <c r="A933" s="185" t="s">
        <v>18</v>
      </c>
      <c r="B933" s="185" t="s">
        <v>635</v>
      </c>
      <c r="C933" s="185" t="s">
        <v>390</v>
      </c>
      <c r="D933" s="185" t="s">
        <v>2660</v>
      </c>
      <c r="E933" s="186">
        <v>134.77000000000001</v>
      </c>
      <c r="F933" s="186">
        <v>5.8355999999999998E-3</v>
      </c>
      <c r="G933" s="186">
        <v>1.7521</v>
      </c>
      <c r="H933" s="186">
        <v>4.3912E-2</v>
      </c>
      <c r="I933" s="186">
        <v>7.9828E-3</v>
      </c>
      <c r="J933" s="186">
        <v>4.7375999999999996</v>
      </c>
    </row>
    <row r="934" spans="1:10" hidden="1" outlineLevel="2">
      <c r="A934" s="185" t="s">
        <v>18</v>
      </c>
      <c r="B934" s="185" t="s">
        <v>635</v>
      </c>
      <c r="C934" s="185" t="s">
        <v>391</v>
      </c>
      <c r="D934" s="185" t="s">
        <v>2661</v>
      </c>
      <c r="E934" s="186">
        <v>54.826999999999998</v>
      </c>
      <c r="F934" s="186">
        <v>2.7323E-3</v>
      </c>
      <c r="G934" s="186">
        <v>0.67632000000000003</v>
      </c>
      <c r="H934" s="186">
        <v>5.7953999999999999E-2</v>
      </c>
      <c r="I934" s="186">
        <v>3.5904000000000001E-3</v>
      </c>
      <c r="J934" s="186">
        <v>5.1368999999999998</v>
      </c>
    </row>
    <row r="935" spans="1:10" hidden="1" outlineLevel="2">
      <c r="A935" s="185" t="s">
        <v>18</v>
      </c>
      <c r="B935" s="185" t="s">
        <v>635</v>
      </c>
      <c r="C935" s="185" t="s">
        <v>392</v>
      </c>
      <c r="D935" s="185" t="s">
        <v>2662</v>
      </c>
      <c r="E935" s="186">
        <v>1199.5999999999999</v>
      </c>
      <c r="F935" s="186">
        <v>5.6649999999999999E-2</v>
      </c>
      <c r="G935" s="186">
        <v>15.853</v>
      </c>
      <c r="H935" s="186">
        <v>0.42227999999999999</v>
      </c>
      <c r="I935" s="186">
        <v>7.7676999999999996E-2</v>
      </c>
      <c r="J935" s="186">
        <v>53.938000000000002</v>
      </c>
    </row>
    <row r="936" spans="1:10" hidden="1" outlineLevel="2">
      <c r="A936" s="185" t="s">
        <v>18</v>
      </c>
      <c r="B936" s="185" t="s">
        <v>635</v>
      </c>
      <c r="C936" s="185" t="s">
        <v>393</v>
      </c>
      <c r="D936" s="185" t="s">
        <v>2663</v>
      </c>
      <c r="E936" s="186">
        <v>1416.2</v>
      </c>
      <c r="F936" s="186">
        <v>6.8515999999999994E-2</v>
      </c>
      <c r="G936" s="186">
        <v>17.666</v>
      </c>
      <c r="H936" s="186">
        <v>0.53154000000000001</v>
      </c>
      <c r="I936" s="186">
        <v>9.3974000000000002E-2</v>
      </c>
      <c r="J936" s="186">
        <v>39.326999999999998</v>
      </c>
    </row>
    <row r="937" spans="1:10" hidden="1" outlineLevel="2">
      <c r="A937" s="185" t="s">
        <v>18</v>
      </c>
      <c r="B937" s="185" t="s">
        <v>635</v>
      </c>
      <c r="C937" s="185" t="s">
        <v>394</v>
      </c>
      <c r="D937" s="185" t="s">
        <v>2664</v>
      </c>
      <c r="E937" s="186">
        <v>157.54</v>
      </c>
      <c r="F937" s="186">
        <v>1.1476E-2</v>
      </c>
      <c r="G937" s="186">
        <v>3.2069999999999999</v>
      </c>
      <c r="H937" s="186">
        <v>8.8352E-2</v>
      </c>
      <c r="I937" s="186">
        <v>1.5852000000000002E-2</v>
      </c>
      <c r="J937" s="186">
        <v>4.4748000000000001</v>
      </c>
    </row>
    <row r="938" spans="1:10" hidden="1" outlineLevel="2">
      <c r="A938" s="185" t="s">
        <v>18</v>
      </c>
      <c r="B938" s="185" t="s">
        <v>635</v>
      </c>
      <c r="C938" s="185" t="s">
        <v>395</v>
      </c>
      <c r="D938" s="185" t="s">
        <v>2665</v>
      </c>
      <c r="E938" s="186">
        <v>4007.5</v>
      </c>
      <c r="F938" s="186">
        <v>0.22073000000000001</v>
      </c>
      <c r="G938" s="186">
        <v>53.142000000000003</v>
      </c>
      <c r="H938" s="186">
        <v>2.4037000000000002</v>
      </c>
      <c r="I938" s="186">
        <v>0.30173</v>
      </c>
      <c r="J938" s="186">
        <v>136.78</v>
      </c>
    </row>
    <row r="939" spans="1:10" hidden="1" outlineLevel="2">
      <c r="A939" s="185" t="s">
        <v>18</v>
      </c>
      <c r="B939" s="185" t="s">
        <v>635</v>
      </c>
      <c r="C939" s="185" t="s">
        <v>396</v>
      </c>
      <c r="D939" s="185" t="s">
        <v>2666</v>
      </c>
      <c r="E939" s="186">
        <v>46.832999999999998</v>
      </c>
      <c r="F939" s="186">
        <v>2.0533000000000001E-3</v>
      </c>
      <c r="G939" s="186">
        <v>0.57006000000000001</v>
      </c>
      <c r="H939" s="186">
        <v>2.9794999999999999E-2</v>
      </c>
      <c r="I939" s="186">
        <v>2.7415E-3</v>
      </c>
      <c r="J939" s="186">
        <v>3.1827000000000001</v>
      </c>
    </row>
    <row r="940" spans="1:10" hidden="1" outlineLevel="2">
      <c r="A940" s="185" t="s">
        <v>18</v>
      </c>
      <c r="B940" s="185" t="s">
        <v>635</v>
      </c>
      <c r="C940" s="185" t="s">
        <v>397</v>
      </c>
      <c r="D940" s="185" t="s">
        <v>2667</v>
      </c>
      <c r="E940" s="186">
        <v>158.32</v>
      </c>
      <c r="F940" s="186">
        <v>6.9576000000000004E-3</v>
      </c>
      <c r="G940" s="186">
        <v>1.9481999999999999</v>
      </c>
      <c r="H940" s="186">
        <v>0.10070999999999999</v>
      </c>
      <c r="I940" s="186">
        <v>9.2908999999999995E-3</v>
      </c>
      <c r="J940" s="186">
        <v>10.657999999999999</v>
      </c>
    </row>
    <row r="941" spans="1:10" hidden="1" outlineLevel="2">
      <c r="A941" s="185" t="s">
        <v>18</v>
      </c>
      <c r="B941" s="185" t="s">
        <v>635</v>
      </c>
      <c r="C941" s="185" t="s">
        <v>398</v>
      </c>
      <c r="D941" s="185" t="s">
        <v>2668</v>
      </c>
      <c r="E941" s="186">
        <v>0.25024000000000002</v>
      </c>
      <c r="F941" s="186">
        <v>1.2086000000000001E-5</v>
      </c>
      <c r="G941" s="186">
        <v>3.0476000000000001E-3</v>
      </c>
      <c r="H941" s="186">
        <v>9.6759E-5</v>
      </c>
      <c r="I941" s="186">
        <v>1.6569999999999999E-5</v>
      </c>
      <c r="J941" s="186">
        <v>6.8624999999999997E-3</v>
      </c>
    </row>
    <row r="942" spans="1:10" hidden="1" outlineLevel="2">
      <c r="A942" s="185" t="s">
        <v>18</v>
      </c>
      <c r="B942" s="185" t="s">
        <v>635</v>
      </c>
      <c r="C942" s="185" t="s">
        <v>399</v>
      </c>
      <c r="D942" s="185" t="s">
        <v>2669</v>
      </c>
      <c r="E942" s="186">
        <v>0.39990999999999999</v>
      </c>
      <c r="F942" s="186">
        <v>4.7553999999999999E-5</v>
      </c>
      <c r="G942" s="186">
        <v>1.8522E-2</v>
      </c>
      <c r="H942" s="186">
        <v>3.3062E-4</v>
      </c>
      <c r="I942" s="186">
        <v>6.6027999999999999E-5</v>
      </c>
      <c r="J942" s="186">
        <v>1.3946E-2</v>
      </c>
    </row>
    <row r="943" spans="1:10" hidden="1" outlineLevel="2">
      <c r="A943" s="185" t="s">
        <v>18</v>
      </c>
      <c r="B943" s="185" t="s">
        <v>635</v>
      </c>
      <c r="C943" s="185" t="s">
        <v>400</v>
      </c>
      <c r="D943" s="185" t="s">
        <v>2670</v>
      </c>
      <c r="E943" s="186">
        <v>3.0057E-3</v>
      </c>
      <c r="F943" s="186">
        <v>3.0135999999999999E-7</v>
      </c>
      <c r="G943" s="186">
        <v>2.6004000000000001E-4</v>
      </c>
      <c r="H943" s="186">
        <v>1.7850000000000001E-6</v>
      </c>
      <c r="I943" s="186">
        <v>4.1623000000000002E-7</v>
      </c>
      <c r="J943" s="186">
        <v>1.7683999999999999E-4</v>
      </c>
    </row>
    <row r="944" spans="1:10" hidden="1" outlineLevel="2">
      <c r="A944" s="185" t="s">
        <v>18</v>
      </c>
      <c r="B944" s="185" t="s">
        <v>635</v>
      </c>
      <c r="C944" s="185" t="s">
        <v>401</v>
      </c>
      <c r="D944" s="185" t="s">
        <v>2671</v>
      </c>
      <c r="E944" s="186">
        <v>0.32461000000000001</v>
      </c>
      <c r="F944" s="186">
        <v>3.2530999999999997E-5</v>
      </c>
      <c r="G944" s="186">
        <v>2.8080999999999998E-2</v>
      </c>
      <c r="H944" s="186">
        <v>1.9269E-4</v>
      </c>
      <c r="I944" s="186">
        <v>4.4931000000000001E-5</v>
      </c>
      <c r="J944" s="186">
        <v>2.2142999999999999E-2</v>
      </c>
    </row>
    <row r="945" spans="1:10" hidden="1" outlineLevel="2">
      <c r="A945" s="185" t="s">
        <v>18</v>
      </c>
      <c r="B945" s="185" t="s">
        <v>635</v>
      </c>
      <c r="C945" s="185" t="s">
        <v>402</v>
      </c>
      <c r="D945" s="185" t="s">
        <v>2672</v>
      </c>
      <c r="E945" s="186">
        <v>0.21818000000000001</v>
      </c>
      <c r="F945" s="186">
        <v>1.0087E-5</v>
      </c>
      <c r="G945" s="186">
        <v>2.8530999999999999E-3</v>
      </c>
      <c r="H945" s="186">
        <v>7.7001000000000004E-5</v>
      </c>
      <c r="I945" s="186">
        <v>1.382E-5</v>
      </c>
      <c r="J945" s="186">
        <v>6.8345000000000003E-3</v>
      </c>
    </row>
    <row r="946" spans="1:10" hidden="1" outlineLevel="2">
      <c r="A946" s="185" t="s">
        <v>18</v>
      </c>
      <c r="B946" s="185" t="s">
        <v>635</v>
      </c>
      <c r="C946" s="185" t="s">
        <v>403</v>
      </c>
      <c r="D946" s="185" t="s">
        <v>2673</v>
      </c>
      <c r="E946" s="186">
        <v>2.0573000000000001</v>
      </c>
      <c r="F946" s="186">
        <v>1.108E-4</v>
      </c>
      <c r="G946" s="186">
        <v>4.8724000000000003E-2</v>
      </c>
      <c r="H946" s="186">
        <v>1.2182E-3</v>
      </c>
      <c r="I946" s="186">
        <v>1.5069000000000001E-4</v>
      </c>
      <c r="J946" s="186">
        <v>0.10541</v>
      </c>
    </row>
    <row r="947" spans="1:10" hidden="1" outlineLevel="2">
      <c r="A947" s="185" t="s">
        <v>18</v>
      </c>
      <c r="B947" s="185" t="s">
        <v>635</v>
      </c>
      <c r="C947" s="185" t="s">
        <v>404</v>
      </c>
      <c r="D947" s="185" t="s">
        <v>2674</v>
      </c>
      <c r="E947" s="186">
        <v>6.8415999999999997</v>
      </c>
      <c r="F947" s="186">
        <v>2.4141000000000001E-4</v>
      </c>
      <c r="G947" s="186">
        <v>6.4954999999999999E-2</v>
      </c>
      <c r="H947" s="186">
        <v>1.5598999999999999E-3</v>
      </c>
      <c r="I947" s="186">
        <v>3.2760999999999999E-4</v>
      </c>
      <c r="J947" s="186">
        <v>0.26887</v>
      </c>
    </row>
    <row r="948" spans="1:10" hidden="1" outlineLevel="2">
      <c r="A948" s="185" t="s">
        <v>18</v>
      </c>
      <c r="B948" s="185" t="s">
        <v>635</v>
      </c>
      <c r="C948" s="185" t="s">
        <v>405</v>
      </c>
      <c r="D948" s="185" t="s">
        <v>2675</v>
      </c>
      <c r="E948" s="186">
        <v>0.51512000000000002</v>
      </c>
      <c r="F948" s="186">
        <v>5.1623999999999999E-5</v>
      </c>
      <c r="G948" s="186">
        <v>4.4561999999999997E-2</v>
      </c>
      <c r="H948" s="186">
        <v>3.0577000000000002E-4</v>
      </c>
      <c r="I948" s="186">
        <v>7.1299999999999998E-5</v>
      </c>
      <c r="J948" s="186">
        <v>3.1309999999999998E-2</v>
      </c>
    </row>
    <row r="949" spans="1:10" hidden="1" outlineLevel="2">
      <c r="A949" s="185" t="s">
        <v>18</v>
      </c>
      <c r="B949" s="185" t="s">
        <v>635</v>
      </c>
      <c r="C949" s="185" t="s">
        <v>406</v>
      </c>
      <c r="D949" s="185" t="s">
        <v>2676</v>
      </c>
      <c r="E949" s="186">
        <v>0.97585999999999995</v>
      </c>
      <c r="F949" s="186">
        <v>7.4645000000000001E-5</v>
      </c>
      <c r="G949" s="186">
        <v>5.3461000000000002E-2</v>
      </c>
      <c r="H949" s="186">
        <v>4.8495E-4</v>
      </c>
      <c r="I949" s="186">
        <v>1.0284E-4</v>
      </c>
      <c r="J949" s="186">
        <v>4.394E-2</v>
      </c>
    </row>
    <row r="950" spans="1:10" hidden="1" outlineLevel="2">
      <c r="A950" s="185" t="s">
        <v>18</v>
      </c>
      <c r="B950" s="185" t="s">
        <v>635</v>
      </c>
      <c r="C950" s="185" t="s">
        <v>407</v>
      </c>
      <c r="D950" s="185" t="s">
        <v>2677</v>
      </c>
      <c r="E950" s="186">
        <v>0.34986</v>
      </c>
      <c r="F950" s="186">
        <v>8.1289E-5</v>
      </c>
      <c r="G950" s="186">
        <v>2.4465000000000001E-2</v>
      </c>
      <c r="H950" s="186">
        <v>6.2257000000000002E-4</v>
      </c>
      <c r="I950" s="186">
        <v>1.133E-4</v>
      </c>
      <c r="J950" s="186">
        <v>1.7163999999999999E-2</v>
      </c>
    </row>
    <row r="951" spans="1:10" hidden="1" outlineLevel="2">
      <c r="A951" s="185" t="s">
        <v>18</v>
      </c>
      <c r="B951" s="185" t="s">
        <v>635</v>
      </c>
      <c r="C951" s="185" t="s">
        <v>408</v>
      </c>
      <c r="D951" s="185" t="s">
        <v>2678</v>
      </c>
      <c r="E951" s="186">
        <v>1791.1</v>
      </c>
      <c r="F951" s="186">
        <v>8.6057999999999996E-2</v>
      </c>
      <c r="G951" s="186">
        <v>25.702000000000002</v>
      </c>
      <c r="H951" s="186">
        <v>0.80006999999999995</v>
      </c>
      <c r="I951" s="186">
        <v>0.11759</v>
      </c>
      <c r="J951" s="186">
        <v>77.759</v>
      </c>
    </row>
    <row r="952" spans="1:10" hidden="1" outlineLevel="2">
      <c r="A952" s="185" t="s">
        <v>18</v>
      </c>
      <c r="B952" s="185" t="s">
        <v>635</v>
      </c>
      <c r="C952" s="185" t="s">
        <v>409</v>
      </c>
      <c r="D952" s="185" t="s">
        <v>2679</v>
      </c>
      <c r="E952" s="186">
        <v>351.79</v>
      </c>
      <c r="F952" s="186">
        <v>2.1420000000000002E-2</v>
      </c>
      <c r="G952" s="186">
        <v>6.6700999999999997</v>
      </c>
      <c r="H952" s="186">
        <v>0.33061000000000001</v>
      </c>
      <c r="I952" s="186">
        <v>2.9062999999999999E-2</v>
      </c>
      <c r="J952" s="186">
        <v>21.469000000000001</v>
      </c>
    </row>
    <row r="953" spans="1:10" hidden="1" outlineLevel="2">
      <c r="A953" s="185" t="s">
        <v>18</v>
      </c>
      <c r="B953" s="185" t="s">
        <v>635</v>
      </c>
      <c r="C953" s="185" t="s">
        <v>410</v>
      </c>
      <c r="D953" s="185" t="s">
        <v>2680</v>
      </c>
      <c r="E953" s="186">
        <v>169.87</v>
      </c>
      <c r="F953" s="186">
        <v>1.1409000000000001E-2</v>
      </c>
      <c r="G953" s="186">
        <v>3.7955999999999999</v>
      </c>
      <c r="H953" s="186">
        <v>0.14707000000000001</v>
      </c>
      <c r="I953" s="186">
        <v>1.5579000000000001E-2</v>
      </c>
      <c r="J953" s="186">
        <v>8.8039000000000005</v>
      </c>
    </row>
    <row r="954" spans="1:10" hidden="1" outlineLevel="2">
      <c r="A954" s="185" t="s">
        <v>18</v>
      </c>
      <c r="B954" s="185" t="s">
        <v>635</v>
      </c>
      <c r="C954" s="185" t="s">
        <v>411</v>
      </c>
      <c r="D954" s="185" t="s">
        <v>2681</v>
      </c>
      <c r="E954" s="186">
        <v>447</v>
      </c>
      <c r="F954" s="186">
        <v>2.4426E-2</v>
      </c>
      <c r="G954" s="186">
        <v>7.3353999999999999</v>
      </c>
      <c r="H954" s="186">
        <v>0.20463000000000001</v>
      </c>
      <c r="I954" s="186">
        <v>3.3536000000000003E-2</v>
      </c>
      <c r="J954" s="186">
        <v>14.877000000000001</v>
      </c>
    </row>
    <row r="955" spans="1:10" hidden="1" outlineLevel="2">
      <c r="A955" s="185" t="s">
        <v>18</v>
      </c>
      <c r="B955" s="185" t="s">
        <v>635</v>
      </c>
      <c r="C955" s="185" t="s">
        <v>412</v>
      </c>
      <c r="D955" s="185" t="s">
        <v>2682</v>
      </c>
      <c r="E955" s="186">
        <v>701</v>
      </c>
      <c r="F955" s="186">
        <v>3.8363000000000001E-2</v>
      </c>
      <c r="G955" s="186">
        <v>10.552</v>
      </c>
      <c r="H955" s="186">
        <v>0.56315999999999999</v>
      </c>
      <c r="I955" s="186">
        <v>5.2040000000000003E-2</v>
      </c>
      <c r="J955" s="186">
        <v>38.936</v>
      </c>
    </row>
    <row r="956" spans="1:10" hidden="1" outlineLevel="2">
      <c r="A956" s="185" t="s">
        <v>18</v>
      </c>
      <c r="B956" s="185" t="s">
        <v>635</v>
      </c>
      <c r="C956" s="185" t="s">
        <v>413</v>
      </c>
      <c r="D956" s="185" t="s">
        <v>2683</v>
      </c>
      <c r="E956" s="186">
        <v>34.503999999999998</v>
      </c>
      <c r="F956" s="186">
        <v>1.8028E-3</v>
      </c>
      <c r="G956" s="186">
        <v>0.47907</v>
      </c>
      <c r="H956" s="186">
        <v>2.0195999999999999E-2</v>
      </c>
      <c r="I956" s="186">
        <v>2.4607000000000001E-3</v>
      </c>
      <c r="J956" s="186">
        <v>1.3464</v>
      </c>
    </row>
    <row r="957" spans="1:10" hidden="1" outlineLevel="2">
      <c r="A957" s="185" t="s">
        <v>18</v>
      </c>
      <c r="B957" s="185" t="s">
        <v>635</v>
      </c>
      <c r="C957" s="185" t="s">
        <v>414</v>
      </c>
      <c r="D957" s="185" t="s">
        <v>2684</v>
      </c>
      <c r="E957" s="186">
        <v>3.6842000000000001</v>
      </c>
      <c r="F957" s="186">
        <v>1.5838000000000001E-4</v>
      </c>
      <c r="G957" s="186">
        <v>5.1069999999999997E-2</v>
      </c>
      <c r="H957" s="186">
        <v>1.1849E-3</v>
      </c>
      <c r="I957" s="186">
        <v>2.1659000000000001E-4</v>
      </c>
      <c r="J957" s="186">
        <v>0.14027999999999999</v>
      </c>
    </row>
    <row r="958" spans="1:10" hidden="1" outlineLevel="2">
      <c r="A958" s="185" t="s">
        <v>18</v>
      </c>
      <c r="B958" s="185" t="s">
        <v>635</v>
      </c>
      <c r="C958" s="185" t="s">
        <v>415</v>
      </c>
      <c r="D958" s="185" t="s">
        <v>2685</v>
      </c>
      <c r="E958" s="186">
        <v>3.0571000000000001E-2</v>
      </c>
      <c r="F958" s="186">
        <v>1.8215000000000001E-6</v>
      </c>
      <c r="G958" s="186">
        <v>4.6490000000000002E-4</v>
      </c>
      <c r="H958" s="186">
        <v>3.9808000000000002E-5</v>
      </c>
      <c r="I958" s="186">
        <v>2.4420999999999999E-6</v>
      </c>
      <c r="J958" s="186">
        <v>1.9008E-3</v>
      </c>
    </row>
    <row r="959" spans="1:10" hidden="1" outlineLevel="2">
      <c r="A959" s="185" t="s">
        <v>18</v>
      </c>
      <c r="B959" s="185" t="s">
        <v>635</v>
      </c>
      <c r="C959" s="185" t="s">
        <v>416</v>
      </c>
      <c r="D959" s="185" t="s">
        <v>2686</v>
      </c>
      <c r="E959" s="186">
        <v>0</v>
      </c>
      <c r="F959" s="186">
        <v>0</v>
      </c>
      <c r="G959" s="186">
        <v>0</v>
      </c>
      <c r="H959" s="186">
        <v>0</v>
      </c>
      <c r="I959" s="186">
        <v>0</v>
      </c>
      <c r="J959" s="186">
        <v>0</v>
      </c>
    </row>
    <row r="960" spans="1:10" hidden="1" outlineLevel="2">
      <c r="A960" s="185" t="s">
        <v>18</v>
      </c>
      <c r="B960" s="185" t="s">
        <v>635</v>
      </c>
      <c r="C960" s="185" t="s">
        <v>526</v>
      </c>
      <c r="D960" s="185" t="s">
        <v>2687</v>
      </c>
      <c r="E960" s="186">
        <v>1.9603999999999999</v>
      </c>
      <c r="F960" s="186">
        <v>9.692E-5</v>
      </c>
      <c r="G960" s="186">
        <v>1.9147000000000001E-2</v>
      </c>
      <c r="H960" s="186">
        <v>9.4435000000000005E-4</v>
      </c>
      <c r="I960" s="186">
        <v>1.3302E-4</v>
      </c>
      <c r="J960" s="186">
        <v>4.6920000000000003E-2</v>
      </c>
    </row>
    <row r="961" spans="1:10" hidden="1" outlineLevel="2">
      <c r="A961" s="185" t="s">
        <v>18</v>
      </c>
      <c r="B961" s="185" t="s">
        <v>635</v>
      </c>
      <c r="C961" s="185" t="s">
        <v>417</v>
      </c>
      <c r="D961" s="185" t="s">
        <v>2688</v>
      </c>
      <c r="E961" s="186">
        <v>0.14890999999999999</v>
      </c>
      <c r="F961" s="186">
        <v>0</v>
      </c>
      <c r="G961" s="186">
        <v>3.2718999999999998E-2</v>
      </c>
      <c r="H961" s="186">
        <v>2.142E-4</v>
      </c>
      <c r="I961" s="186">
        <v>4.6536999999999998E-5</v>
      </c>
      <c r="J961" s="186">
        <v>9.0059000000000007E-3</v>
      </c>
    </row>
    <row r="962" spans="1:10" hidden="1" outlineLevel="2">
      <c r="A962" s="185" t="s">
        <v>18</v>
      </c>
      <c r="B962" s="185" t="s">
        <v>635</v>
      </c>
      <c r="C962" s="185" t="s">
        <v>418</v>
      </c>
      <c r="D962" s="185" t="s">
        <v>2689</v>
      </c>
      <c r="E962" s="186">
        <v>0.22189999999999999</v>
      </c>
      <c r="F962" s="186">
        <v>0</v>
      </c>
      <c r="G962" s="186">
        <v>3.7492999999999999E-2</v>
      </c>
      <c r="H962" s="186">
        <v>4.9835000000000005E-4</v>
      </c>
      <c r="I962" s="186">
        <v>9.8117999999999998E-5</v>
      </c>
      <c r="J962" s="186">
        <v>1.0331999999999999E-2</v>
      </c>
    </row>
    <row r="963" spans="1:10" hidden="1" outlineLevel="2">
      <c r="A963" s="185" t="s">
        <v>18</v>
      </c>
      <c r="B963" s="185" t="s">
        <v>635</v>
      </c>
      <c r="C963" s="185" t="s">
        <v>419</v>
      </c>
      <c r="D963" s="185" t="s">
        <v>2690</v>
      </c>
      <c r="E963" s="186">
        <v>0.26523999999999998</v>
      </c>
      <c r="F963" s="186">
        <v>0</v>
      </c>
      <c r="G963" s="186">
        <v>3.6067000000000002E-2</v>
      </c>
      <c r="H963" s="186">
        <v>8.5921000000000001E-4</v>
      </c>
      <c r="I963" s="186">
        <v>1.6157000000000001E-4</v>
      </c>
      <c r="J963" s="186">
        <v>9.4453999999999996E-3</v>
      </c>
    </row>
    <row r="964" spans="1:10" hidden="1" outlineLevel="2">
      <c r="A964" s="185" t="s">
        <v>18</v>
      </c>
      <c r="B964" s="185" t="s">
        <v>635</v>
      </c>
      <c r="C964" s="185" t="s">
        <v>420</v>
      </c>
      <c r="D964" s="185" t="s">
        <v>2691</v>
      </c>
      <c r="E964" s="186">
        <v>7.8257999999999994E-2</v>
      </c>
      <c r="F964" s="186">
        <v>0</v>
      </c>
      <c r="G964" s="186">
        <v>1.5553000000000001E-2</v>
      </c>
      <c r="H964" s="186">
        <v>1.3085000000000001E-4</v>
      </c>
      <c r="I964" s="186">
        <v>2.7308E-5</v>
      </c>
      <c r="J964" s="186">
        <v>4.3141000000000004E-3</v>
      </c>
    </row>
    <row r="965" spans="1:10" hidden="1" outlineLevel="2">
      <c r="A965" s="185" t="s">
        <v>18</v>
      </c>
      <c r="B965" s="185" t="s">
        <v>635</v>
      </c>
      <c r="C965" s="185" t="s">
        <v>421</v>
      </c>
      <c r="D965" s="185" t="s">
        <v>2692</v>
      </c>
      <c r="E965" s="186">
        <v>3.6075000000000003E-2</v>
      </c>
      <c r="F965" s="186">
        <v>0</v>
      </c>
      <c r="G965" s="186">
        <v>5.7270000000000003E-3</v>
      </c>
      <c r="H965" s="186">
        <v>8.7225000000000006E-5</v>
      </c>
      <c r="I965" s="186">
        <v>1.6932999999999999E-5</v>
      </c>
      <c r="J965" s="186">
        <v>1.5671999999999999E-3</v>
      </c>
    </row>
    <row r="966" spans="1:10" hidden="1" outlineLevel="2">
      <c r="A966" s="185" t="s">
        <v>18</v>
      </c>
      <c r="B966" s="185" t="s">
        <v>635</v>
      </c>
      <c r="C966" s="185" t="s">
        <v>422</v>
      </c>
      <c r="D966" s="185" t="s">
        <v>2693</v>
      </c>
      <c r="E966" s="186">
        <v>0.71059000000000005</v>
      </c>
      <c r="F966" s="186">
        <v>0</v>
      </c>
      <c r="G966" s="186">
        <v>0.12152</v>
      </c>
      <c r="H966" s="186">
        <v>1.5317E-3</v>
      </c>
      <c r="I966" s="186">
        <v>3.0298E-4</v>
      </c>
      <c r="J966" s="186">
        <v>3.3651E-2</v>
      </c>
    </row>
    <row r="967" spans="1:10" hidden="1" outlineLevel="2">
      <c r="A967" s="185" t="s">
        <v>18</v>
      </c>
      <c r="B967" s="185" t="s">
        <v>635</v>
      </c>
      <c r="C967" s="185" t="s">
        <v>423</v>
      </c>
      <c r="D967" s="185" t="s">
        <v>2694</v>
      </c>
      <c r="E967" s="186">
        <v>0.33498</v>
      </c>
      <c r="F967" s="186">
        <v>0</v>
      </c>
      <c r="G967" s="186">
        <v>7.2889999999999996E-2</v>
      </c>
      <c r="H967" s="186">
        <v>4.9834E-4</v>
      </c>
      <c r="I967" s="186">
        <v>1.0801E-4</v>
      </c>
      <c r="J967" s="186">
        <v>1.9979E-2</v>
      </c>
    </row>
    <row r="968" spans="1:10" hidden="1" outlineLevel="2">
      <c r="A968" s="185" t="s">
        <v>18</v>
      </c>
      <c r="B968" s="185" t="s">
        <v>635</v>
      </c>
      <c r="C968" s="185" t="s">
        <v>424</v>
      </c>
      <c r="D968" s="185" t="s">
        <v>2695</v>
      </c>
      <c r="E968" s="186">
        <v>0.30793999999999999</v>
      </c>
      <c r="F968" s="186">
        <v>0</v>
      </c>
      <c r="G968" s="186">
        <v>4.1413999999999999E-2</v>
      </c>
      <c r="H968" s="186">
        <v>1.4808E-3</v>
      </c>
      <c r="I968" s="186">
        <v>2.7222999999999999E-4</v>
      </c>
      <c r="J968" s="186">
        <v>9.7295999999999997E-3</v>
      </c>
    </row>
    <row r="969" spans="1:10" hidden="1" outlineLevel="2">
      <c r="A969" s="185" t="s">
        <v>18</v>
      </c>
      <c r="B969" s="185" t="s">
        <v>635</v>
      </c>
      <c r="C969" s="185" t="s">
        <v>425</v>
      </c>
      <c r="D969" s="185" t="s">
        <v>2696</v>
      </c>
      <c r="E969" s="186">
        <v>0.31949</v>
      </c>
      <c r="F969" s="186">
        <v>0</v>
      </c>
      <c r="G969" s="186">
        <v>6.3280000000000003E-2</v>
      </c>
      <c r="H969" s="186">
        <v>5.3545999999999997E-4</v>
      </c>
      <c r="I969" s="186">
        <v>1.1161E-4</v>
      </c>
      <c r="J969" s="186">
        <v>1.7576000000000001E-2</v>
      </c>
    </row>
    <row r="970" spans="1:10" hidden="1" outlineLevel="2">
      <c r="A970" s="185" t="s">
        <v>18</v>
      </c>
      <c r="B970" s="185" t="s">
        <v>635</v>
      </c>
      <c r="C970" s="185" t="s">
        <v>426</v>
      </c>
      <c r="D970" s="185" t="s">
        <v>2697</v>
      </c>
      <c r="E970" s="186">
        <v>5.0837E-2</v>
      </c>
      <c r="F970" s="186">
        <v>0</v>
      </c>
      <c r="G970" s="186">
        <v>9.9304000000000007E-3</v>
      </c>
      <c r="H970" s="186">
        <v>8.6693999999999994E-5</v>
      </c>
      <c r="I970" s="186">
        <v>1.7985000000000001E-5</v>
      </c>
      <c r="J970" s="186">
        <v>2.7612000000000001E-3</v>
      </c>
    </row>
    <row r="971" spans="1:10" hidden="1" outlineLevel="2">
      <c r="A971" s="185" t="s">
        <v>18</v>
      </c>
      <c r="B971" s="185" t="s">
        <v>635</v>
      </c>
      <c r="C971" s="185" t="s">
        <v>427</v>
      </c>
      <c r="D971" s="185" t="s">
        <v>2698</v>
      </c>
      <c r="E971" s="186">
        <v>0.49901000000000001</v>
      </c>
      <c r="F971" s="186">
        <v>0</v>
      </c>
      <c r="G971" s="186">
        <v>8.8509000000000004E-2</v>
      </c>
      <c r="H971" s="186">
        <v>9.7254000000000004E-4</v>
      </c>
      <c r="I971" s="186">
        <v>1.9539000000000001E-4</v>
      </c>
      <c r="J971" s="186">
        <v>2.4681000000000002E-2</v>
      </c>
    </row>
    <row r="972" spans="1:10" hidden="1" outlineLevel="2">
      <c r="A972" s="185" t="s">
        <v>18</v>
      </c>
      <c r="B972" s="185" t="s">
        <v>635</v>
      </c>
      <c r="C972" s="185" t="s">
        <v>428</v>
      </c>
      <c r="D972" s="185" t="s">
        <v>2699</v>
      </c>
      <c r="E972" s="186">
        <v>1.0145</v>
      </c>
      <c r="F972" s="186">
        <v>0</v>
      </c>
      <c r="G972" s="186">
        <v>0.14729999999999999</v>
      </c>
      <c r="H972" s="186">
        <v>2.4391E-3</v>
      </c>
      <c r="I972" s="186">
        <v>4.6931000000000002E-4</v>
      </c>
      <c r="J972" s="186">
        <v>4.0730000000000002E-2</v>
      </c>
    </row>
    <row r="973" spans="1:10" hidden="1" outlineLevel="2">
      <c r="A973" s="185" t="s">
        <v>18</v>
      </c>
      <c r="B973" s="185" t="s">
        <v>635</v>
      </c>
      <c r="C973" s="185" t="s">
        <v>429</v>
      </c>
      <c r="D973" s="185" t="s">
        <v>2700</v>
      </c>
      <c r="E973" s="186">
        <v>8.8578000000000004E-2</v>
      </c>
      <c r="F973" s="186">
        <v>0</v>
      </c>
      <c r="G973" s="186">
        <v>1.1376000000000001E-2</v>
      </c>
      <c r="H973" s="186">
        <v>2.5717999999999997E-4</v>
      </c>
      <c r="I973" s="186">
        <v>4.8390999999999998E-5</v>
      </c>
      <c r="J973" s="186">
        <v>3.0533000000000001E-3</v>
      </c>
    </row>
    <row r="974" spans="1:10" hidden="1" outlineLevel="2">
      <c r="A974" s="185" t="s">
        <v>18</v>
      </c>
      <c r="B974" s="185" t="s">
        <v>635</v>
      </c>
      <c r="C974" s="185" t="s">
        <v>430</v>
      </c>
      <c r="D974" s="185" t="s">
        <v>2701</v>
      </c>
      <c r="E974" s="186">
        <v>1.1079000000000001</v>
      </c>
      <c r="F974" s="186">
        <v>0</v>
      </c>
      <c r="G974" s="186">
        <v>0.21024999999999999</v>
      </c>
      <c r="H974" s="186">
        <v>1.9897999999999999E-3</v>
      </c>
      <c r="I974" s="186">
        <v>4.0800999999999999E-4</v>
      </c>
      <c r="J974" s="186">
        <v>5.8247E-2</v>
      </c>
    </row>
    <row r="975" spans="1:10" hidden="1" outlineLevel="2">
      <c r="A975" s="185" t="s">
        <v>18</v>
      </c>
      <c r="B975" s="185" t="s">
        <v>635</v>
      </c>
      <c r="C975" s="185" t="s">
        <v>431</v>
      </c>
      <c r="D975" s="185" t="s">
        <v>2702</v>
      </c>
      <c r="E975" s="186">
        <v>0.49398999999999998</v>
      </c>
      <c r="F975" s="186">
        <v>0</v>
      </c>
      <c r="G975" s="186">
        <v>0.10024</v>
      </c>
      <c r="H975" s="186">
        <v>8.0294000000000003E-4</v>
      </c>
      <c r="I975" s="186">
        <v>1.6894999999999999E-4</v>
      </c>
      <c r="J975" s="186">
        <v>2.7762999999999999E-2</v>
      </c>
    </row>
    <row r="976" spans="1:10" hidden="1" outlineLevel="2">
      <c r="A976" s="185" t="s">
        <v>18</v>
      </c>
      <c r="B976" s="185" t="s">
        <v>635</v>
      </c>
      <c r="C976" s="185" t="s">
        <v>432</v>
      </c>
      <c r="D976" s="185" t="s">
        <v>2703</v>
      </c>
      <c r="E976" s="186">
        <v>5.0993000000000004</v>
      </c>
      <c r="F976" s="186">
        <v>0</v>
      </c>
      <c r="G976" s="186">
        <v>1.0116000000000001</v>
      </c>
      <c r="H976" s="186">
        <v>8.7046999999999992E-3</v>
      </c>
      <c r="I976" s="186">
        <v>1.8146E-3</v>
      </c>
      <c r="J976" s="186">
        <v>0.27939999999999998</v>
      </c>
    </row>
    <row r="977" spans="1:10" hidden="1" outlineLevel="2">
      <c r="A977" s="185" t="s">
        <v>18</v>
      </c>
      <c r="B977" s="185" t="s">
        <v>635</v>
      </c>
      <c r="C977" s="185" t="s">
        <v>433</v>
      </c>
      <c r="D977" s="185" t="s">
        <v>2704</v>
      </c>
      <c r="E977" s="186">
        <v>343.37</v>
      </c>
      <c r="F977" s="186">
        <v>0</v>
      </c>
      <c r="G977" s="186">
        <v>49.9</v>
      </c>
      <c r="H977" s="186">
        <v>0.82833000000000001</v>
      </c>
      <c r="I977" s="186">
        <v>0.15967000000000001</v>
      </c>
      <c r="J977" s="186">
        <v>13.776</v>
      </c>
    </row>
    <row r="978" spans="1:10" hidden="1" outlineLevel="2">
      <c r="A978" s="185" t="s">
        <v>18</v>
      </c>
      <c r="B978" s="185" t="s">
        <v>635</v>
      </c>
      <c r="C978" s="185" t="s">
        <v>434</v>
      </c>
      <c r="D978" s="185" t="s">
        <v>2705</v>
      </c>
      <c r="E978" s="186">
        <v>1.6930000000000001</v>
      </c>
      <c r="F978" s="186">
        <v>0</v>
      </c>
      <c r="G978" s="186">
        <v>0.24249000000000001</v>
      </c>
      <c r="H978" s="186">
        <v>6.3617999999999999E-3</v>
      </c>
      <c r="I978" s="186">
        <v>1.1903E-3</v>
      </c>
      <c r="J978" s="186">
        <v>6.1498999999999998E-2</v>
      </c>
    </row>
    <row r="979" spans="1:10" hidden="1" outlineLevel="2">
      <c r="A979" s="185" t="s">
        <v>18</v>
      </c>
      <c r="B979" s="185" t="s">
        <v>635</v>
      </c>
      <c r="C979" s="185" t="s">
        <v>435</v>
      </c>
      <c r="D979" s="185" t="s">
        <v>2706</v>
      </c>
      <c r="E979" s="186">
        <v>0.67674999999999996</v>
      </c>
      <c r="F979" s="186">
        <v>0</v>
      </c>
      <c r="G979" s="186">
        <v>9.1225000000000001E-2</v>
      </c>
      <c r="H979" s="186">
        <v>1.9536000000000002E-3</v>
      </c>
      <c r="I979" s="186">
        <v>3.7005000000000002E-4</v>
      </c>
      <c r="J979" s="186">
        <v>2.4445000000000001E-2</v>
      </c>
    </row>
    <row r="980" spans="1:10" hidden="1" outlineLevel="2">
      <c r="A980" s="185" t="s">
        <v>18</v>
      </c>
      <c r="B980" s="185" t="s">
        <v>635</v>
      </c>
      <c r="C980" s="185" t="s">
        <v>436</v>
      </c>
      <c r="D980" s="185" t="s">
        <v>2707</v>
      </c>
      <c r="E980" s="186">
        <v>0.27128000000000002</v>
      </c>
      <c r="F980" s="186">
        <v>0</v>
      </c>
      <c r="G980" s="186">
        <v>5.2803000000000003E-2</v>
      </c>
      <c r="H980" s="186">
        <v>4.6998E-4</v>
      </c>
      <c r="I980" s="186">
        <v>9.7453000000000004E-5</v>
      </c>
      <c r="J980" s="186">
        <v>1.4652999999999999E-2</v>
      </c>
    </row>
    <row r="981" spans="1:10" hidden="1" outlineLevel="2">
      <c r="A981" s="185" t="s">
        <v>18</v>
      </c>
      <c r="B981" s="185" t="s">
        <v>635</v>
      </c>
      <c r="C981" s="185" t="s">
        <v>437</v>
      </c>
      <c r="D981" s="185" t="s">
        <v>2708</v>
      </c>
      <c r="E981" s="186">
        <v>0.65210000000000001</v>
      </c>
      <c r="F981" s="186">
        <v>0</v>
      </c>
      <c r="G981" s="186">
        <v>8.9032E-2</v>
      </c>
      <c r="H981" s="186">
        <v>3.8964E-3</v>
      </c>
      <c r="I981" s="186">
        <v>7.1686999999999999E-4</v>
      </c>
      <c r="J981" s="186">
        <v>1.8997E-2</v>
      </c>
    </row>
    <row r="982" spans="1:10" hidden="1" outlineLevel="2">
      <c r="A982" s="185" t="s">
        <v>18</v>
      </c>
      <c r="B982" s="185" t="s">
        <v>635</v>
      </c>
      <c r="C982" s="185" t="s">
        <v>438</v>
      </c>
      <c r="D982" s="185" t="s">
        <v>2709</v>
      </c>
      <c r="E982" s="186">
        <v>11.081</v>
      </c>
      <c r="F982" s="186">
        <v>0</v>
      </c>
      <c r="G982" s="186">
        <v>1.5095000000000001</v>
      </c>
      <c r="H982" s="186">
        <v>2.9803E-2</v>
      </c>
      <c r="I982" s="186">
        <v>5.6674000000000004E-3</v>
      </c>
      <c r="J982" s="186">
        <v>0.41005999999999998</v>
      </c>
    </row>
    <row r="983" spans="1:10" hidden="1" outlineLevel="2">
      <c r="A983" s="185" t="s">
        <v>18</v>
      </c>
      <c r="B983" s="185" t="s">
        <v>635</v>
      </c>
      <c r="C983" s="185" t="s">
        <v>439</v>
      </c>
      <c r="D983" s="185" t="s">
        <v>2710</v>
      </c>
      <c r="E983" s="186">
        <v>2.2834000000000001E-3</v>
      </c>
      <c r="F983" s="186">
        <v>0</v>
      </c>
      <c r="G983" s="186">
        <v>5.0558000000000005E-4</v>
      </c>
      <c r="H983" s="186">
        <v>3.2005000000000001E-6</v>
      </c>
      <c r="I983" s="186">
        <v>6.9587999999999996E-7</v>
      </c>
      <c r="J983" s="186">
        <v>1.3975000000000001E-4</v>
      </c>
    </row>
    <row r="984" spans="1:10" hidden="1" outlineLevel="2">
      <c r="A984" s="185" t="s">
        <v>18</v>
      </c>
      <c r="B984" s="185" t="s">
        <v>635</v>
      </c>
      <c r="C984" s="185" t="s">
        <v>440</v>
      </c>
      <c r="D984" s="185" t="s">
        <v>2711</v>
      </c>
      <c r="E984" s="186">
        <v>1.8083999999999999E-3</v>
      </c>
      <c r="F984" s="186">
        <v>0</v>
      </c>
      <c r="G984" s="186">
        <v>2.3347999999999999E-4</v>
      </c>
      <c r="H984" s="186">
        <v>4.9942000000000004E-6</v>
      </c>
      <c r="I984" s="186">
        <v>9.4073000000000003E-7</v>
      </c>
      <c r="J984" s="186">
        <v>6.3425999999999999E-5</v>
      </c>
    </row>
    <row r="985" spans="1:10" hidden="1" outlineLevel="2">
      <c r="A985" s="185" t="s">
        <v>18</v>
      </c>
      <c r="B985" s="185" t="s">
        <v>635</v>
      </c>
      <c r="C985" s="185" t="s">
        <v>441</v>
      </c>
      <c r="D985" s="185" t="s">
        <v>2712</v>
      </c>
      <c r="E985" s="186">
        <v>33.192</v>
      </c>
      <c r="F985" s="186">
        <v>0</v>
      </c>
      <c r="G985" s="186">
        <v>9.82</v>
      </c>
      <c r="H985" s="186">
        <v>7.5996999999999995E-2</v>
      </c>
      <c r="I985" s="186">
        <v>1.6448000000000001E-2</v>
      </c>
      <c r="J985" s="186">
        <v>2.0293999999999999</v>
      </c>
    </row>
    <row r="986" spans="1:10" hidden="1" outlineLevel="2">
      <c r="A986" s="185" t="s">
        <v>18</v>
      </c>
      <c r="B986" s="185" t="s">
        <v>635</v>
      </c>
      <c r="C986" s="185" t="s">
        <v>442</v>
      </c>
      <c r="D986" s="185" t="s">
        <v>2713</v>
      </c>
      <c r="E986" s="186">
        <v>6.7352999999999996</v>
      </c>
      <c r="F986" s="186">
        <v>0</v>
      </c>
      <c r="G986" s="186">
        <v>1.7145999999999999</v>
      </c>
      <c r="H986" s="186">
        <v>1.7888999999999999E-2</v>
      </c>
      <c r="I986" s="186">
        <v>3.6857000000000001E-3</v>
      </c>
      <c r="J986" s="186">
        <v>0.35405999999999999</v>
      </c>
    </row>
    <row r="987" spans="1:10" hidden="1" outlineLevel="2">
      <c r="A987" s="185" t="s">
        <v>18</v>
      </c>
      <c r="B987" s="185" t="s">
        <v>635</v>
      </c>
      <c r="C987" s="185" t="s">
        <v>443</v>
      </c>
      <c r="D987" s="185" t="s">
        <v>2714</v>
      </c>
      <c r="E987" s="186">
        <v>7.3597999999999999</v>
      </c>
      <c r="F987" s="186">
        <v>0</v>
      </c>
      <c r="G987" s="186">
        <v>1.6612</v>
      </c>
      <c r="H987" s="186">
        <v>2.1760999999999999E-2</v>
      </c>
      <c r="I987" s="186">
        <v>4.3467000000000002E-3</v>
      </c>
      <c r="J987" s="186">
        <v>0.34308</v>
      </c>
    </row>
    <row r="988" spans="1:10" hidden="1" outlineLevel="2">
      <c r="A988" s="185" t="s">
        <v>18</v>
      </c>
      <c r="B988" s="185" t="s">
        <v>635</v>
      </c>
      <c r="C988" s="185" t="s">
        <v>444</v>
      </c>
      <c r="D988" s="185" t="s">
        <v>2715</v>
      </c>
      <c r="E988" s="186">
        <v>12.984</v>
      </c>
      <c r="F988" s="186">
        <v>0</v>
      </c>
      <c r="G988" s="186">
        <v>2.2012</v>
      </c>
      <c r="H988" s="186">
        <v>2.7099999999999999E-2</v>
      </c>
      <c r="I988" s="186">
        <v>5.411E-3</v>
      </c>
      <c r="J988" s="186">
        <v>0.60990999999999995</v>
      </c>
    </row>
    <row r="989" spans="1:10" hidden="1" outlineLevel="2">
      <c r="A989" s="185" t="s">
        <v>18</v>
      </c>
      <c r="B989" s="185" t="s">
        <v>635</v>
      </c>
      <c r="C989" s="185" t="s">
        <v>445</v>
      </c>
      <c r="D989" s="185" t="s">
        <v>2716</v>
      </c>
      <c r="E989" s="186">
        <v>0.19783999999999999</v>
      </c>
      <c r="F989" s="186">
        <v>0</v>
      </c>
      <c r="G989" s="186">
        <v>3.8913999999999997E-2</v>
      </c>
      <c r="H989" s="186">
        <v>3.4704000000000001E-4</v>
      </c>
      <c r="I989" s="186">
        <v>7.2545000000000004E-5</v>
      </c>
      <c r="J989" s="186">
        <v>1.0684000000000001E-2</v>
      </c>
    </row>
    <row r="990" spans="1:10" hidden="1" outlineLevel="2">
      <c r="A990" s="185" t="s">
        <v>18</v>
      </c>
      <c r="B990" s="185" t="s">
        <v>635</v>
      </c>
      <c r="C990" s="185" t="s">
        <v>446</v>
      </c>
      <c r="D990" s="185" t="s">
        <v>2717</v>
      </c>
      <c r="E990" s="186">
        <v>9.8404000000000005E-2</v>
      </c>
      <c r="F990" s="186">
        <v>0</v>
      </c>
      <c r="G990" s="186">
        <v>2.0428000000000002E-2</v>
      </c>
      <c r="H990" s="186">
        <v>3.4278999999999999E-4</v>
      </c>
      <c r="I990" s="186">
        <v>6.6995999999999993E-5</v>
      </c>
      <c r="J990" s="186">
        <v>4.0974999999999996E-3</v>
      </c>
    </row>
    <row r="991" spans="1:10" hidden="1" outlineLevel="2">
      <c r="A991" s="185" t="s">
        <v>18</v>
      </c>
      <c r="B991" s="185" t="s">
        <v>635</v>
      </c>
      <c r="C991" s="185" t="s">
        <v>447</v>
      </c>
      <c r="D991" s="185" t="s">
        <v>2718</v>
      </c>
      <c r="E991" s="186">
        <v>0</v>
      </c>
      <c r="F991" s="186">
        <v>0</v>
      </c>
      <c r="G991" s="186">
        <v>0</v>
      </c>
      <c r="H991" s="186">
        <v>0</v>
      </c>
      <c r="I991" s="186">
        <v>0</v>
      </c>
      <c r="J991" s="186">
        <v>0</v>
      </c>
    </row>
    <row r="992" spans="1:10" hidden="1" outlineLevel="2">
      <c r="A992" s="185" t="s">
        <v>18</v>
      </c>
      <c r="B992" s="185" t="s">
        <v>635</v>
      </c>
      <c r="C992" s="185" t="s">
        <v>448</v>
      </c>
      <c r="D992" s="185" t="s">
        <v>2719</v>
      </c>
      <c r="E992" s="186">
        <v>1.9418000000000001E-2</v>
      </c>
      <c r="F992" s="186">
        <v>0</v>
      </c>
      <c r="G992" s="186">
        <v>3.9475999999999999E-3</v>
      </c>
      <c r="H992" s="186">
        <v>3.1562E-5</v>
      </c>
      <c r="I992" s="186">
        <v>5.9406000000000003E-6</v>
      </c>
      <c r="J992" s="186">
        <v>6.4542999999999995E-5</v>
      </c>
    </row>
    <row r="993" spans="1:10" hidden="1" outlineLevel="2">
      <c r="A993" s="185" t="s">
        <v>18</v>
      </c>
      <c r="B993" s="185" t="s">
        <v>635</v>
      </c>
      <c r="C993" s="185" t="s">
        <v>449</v>
      </c>
      <c r="D993" s="185" t="s">
        <v>2720</v>
      </c>
      <c r="E993" s="186">
        <v>24.294</v>
      </c>
      <c r="F993" s="186">
        <v>0</v>
      </c>
      <c r="G993" s="186">
        <v>3.5642</v>
      </c>
      <c r="H993" s="186">
        <v>5.7965999999999997E-2</v>
      </c>
      <c r="I993" s="186">
        <v>1.0485E-2</v>
      </c>
      <c r="J993" s="186">
        <v>5.8187000000000003E-2</v>
      </c>
    </row>
    <row r="994" spans="1:10" hidden="1" outlineLevel="2">
      <c r="A994" s="185" t="s">
        <v>18</v>
      </c>
      <c r="B994" s="185" t="s">
        <v>635</v>
      </c>
      <c r="C994" s="185" t="s">
        <v>450</v>
      </c>
      <c r="D994" s="185" t="s">
        <v>2721</v>
      </c>
      <c r="E994" s="186">
        <v>2.7293999999999999E-2</v>
      </c>
      <c r="F994" s="186">
        <v>0</v>
      </c>
      <c r="G994" s="186">
        <v>3.9560999999999997E-3</v>
      </c>
      <c r="H994" s="186">
        <v>6.5909999999999997E-5</v>
      </c>
      <c r="I994" s="186">
        <v>1.1908E-5</v>
      </c>
      <c r="J994" s="186">
        <v>6.4522000000000003E-5</v>
      </c>
    </row>
    <row r="995" spans="1:10" hidden="1" outlineLevel="2">
      <c r="A995" s="185" t="s">
        <v>18</v>
      </c>
      <c r="B995" s="185" t="s">
        <v>635</v>
      </c>
      <c r="C995" s="185" t="s">
        <v>451</v>
      </c>
      <c r="D995" s="185" t="s">
        <v>2722</v>
      </c>
      <c r="E995" s="186">
        <v>1.3918E-2</v>
      </c>
      <c r="F995" s="186">
        <v>0</v>
      </c>
      <c r="G995" s="186">
        <v>1.8890999999999999E-3</v>
      </c>
      <c r="H995" s="186">
        <v>3.5899999999999998E-5</v>
      </c>
      <c r="I995" s="186">
        <v>6.4710999999999998E-6</v>
      </c>
      <c r="J995" s="186">
        <v>3.0505E-5</v>
      </c>
    </row>
    <row r="996" spans="1:10" hidden="1" outlineLevel="2">
      <c r="A996" s="185" t="s">
        <v>18</v>
      </c>
      <c r="B996" s="185" t="s">
        <v>635</v>
      </c>
      <c r="C996" s="185" t="s">
        <v>452</v>
      </c>
      <c r="D996" s="185" t="s">
        <v>2723</v>
      </c>
      <c r="E996" s="186">
        <v>6.4183000000000004E-2</v>
      </c>
      <c r="F996" s="186">
        <v>0</v>
      </c>
      <c r="G996" s="186">
        <v>9.6872999999999994E-3</v>
      </c>
      <c r="H996" s="186">
        <v>1.9314000000000001E-4</v>
      </c>
      <c r="I996" s="186">
        <v>3.4928999999999997E-5</v>
      </c>
      <c r="J996" s="186">
        <v>1.5176E-4</v>
      </c>
    </row>
    <row r="997" spans="1:10" hidden="1" outlineLevel="2">
      <c r="A997" s="185" t="s">
        <v>18</v>
      </c>
      <c r="B997" s="185" t="s">
        <v>635</v>
      </c>
      <c r="C997" s="185" t="s">
        <v>453</v>
      </c>
      <c r="D997" s="185" t="s">
        <v>2724</v>
      </c>
      <c r="E997" s="186">
        <v>4.5620000000000001E-2</v>
      </c>
      <c r="F997" s="186">
        <v>0</v>
      </c>
      <c r="G997" s="186">
        <v>6.3911000000000003E-3</v>
      </c>
      <c r="H997" s="186">
        <v>2.7031000000000001E-4</v>
      </c>
      <c r="I997" s="186">
        <v>4.8625999999999998E-5</v>
      </c>
      <c r="J997" s="186">
        <v>8.1012000000000003E-5</v>
      </c>
    </row>
    <row r="998" spans="1:10" hidden="1" outlineLevel="2">
      <c r="A998" s="185" t="s">
        <v>18</v>
      </c>
      <c r="B998" s="185" t="s">
        <v>635</v>
      </c>
      <c r="C998" s="185" t="s">
        <v>454</v>
      </c>
      <c r="D998" s="185" t="s">
        <v>2725</v>
      </c>
      <c r="E998" s="186">
        <v>1.5728000000000001E-3</v>
      </c>
      <c r="F998" s="186">
        <v>0</v>
      </c>
      <c r="G998" s="186">
        <v>3.5251999999999999E-4</v>
      </c>
      <c r="H998" s="186">
        <v>1.7943999999999999E-6</v>
      </c>
      <c r="I998" s="186">
        <v>3.1321999999999999E-7</v>
      </c>
      <c r="J998" s="186">
        <v>6.1152999999999997E-6</v>
      </c>
    </row>
    <row r="999" spans="1:10" hidden="1" outlineLevel="2">
      <c r="A999" s="185" t="s">
        <v>18</v>
      </c>
      <c r="B999" s="185" t="s">
        <v>635</v>
      </c>
      <c r="C999" s="185" t="s">
        <v>455</v>
      </c>
      <c r="D999" s="185" t="s">
        <v>2726</v>
      </c>
      <c r="E999" s="186">
        <v>7.1660999999999999E-3</v>
      </c>
      <c r="F999" s="186">
        <v>0</v>
      </c>
      <c r="G999" s="186">
        <v>1.5968E-3</v>
      </c>
      <c r="H999" s="186">
        <v>8.2523000000000006E-6</v>
      </c>
      <c r="I999" s="186">
        <v>1.4347E-6</v>
      </c>
      <c r="J999" s="186">
        <v>2.7756E-5</v>
      </c>
    </row>
    <row r="1000" spans="1:10" hidden="1" outlineLevel="2">
      <c r="A1000" s="185" t="s">
        <v>18</v>
      </c>
      <c r="B1000" s="185" t="s">
        <v>635</v>
      </c>
      <c r="C1000" s="185" t="s">
        <v>456</v>
      </c>
      <c r="D1000" s="185" t="s">
        <v>2727</v>
      </c>
      <c r="E1000" s="186">
        <v>9.8521000000000001</v>
      </c>
      <c r="F1000" s="186">
        <v>0</v>
      </c>
      <c r="G1000" s="186">
        <v>3.0148000000000001</v>
      </c>
      <c r="H1000" s="186">
        <v>2.1371999999999999E-2</v>
      </c>
      <c r="I1000" s="186">
        <v>4.2601000000000002E-3</v>
      </c>
      <c r="J1000" s="186">
        <v>3.7038000000000001E-2</v>
      </c>
    </row>
    <row r="1001" spans="1:10" hidden="1" outlineLevel="2">
      <c r="A1001" s="185" t="s">
        <v>18</v>
      </c>
      <c r="B1001" s="185" t="s">
        <v>635</v>
      </c>
      <c r="C1001" s="185" t="s">
        <v>457</v>
      </c>
      <c r="D1001" s="185" t="s">
        <v>2728</v>
      </c>
      <c r="E1001" s="186">
        <v>0.45979999999999999</v>
      </c>
      <c r="F1001" s="186">
        <v>0</v>
      </c>
      <c r="G1001" s="186">
        <v>0.12828999999999999</v>
      </c>
      <c r="H1001" s="186">
        <v>1.0981999999999999E-3</v>
      </c>
      <c r="I1001" s="186">
        <v>2.1426999999999999E-4</v>
      </c>
      <c r="J1001" s="186">
        <v>1.5805999999999999E-3</v>
      </c>
    </row>
    <row r="1002" spans="1:10" hidden="1" outlineLevel="2">
      <c r="A1002" s="185" t="s">
        <v>18</v>
      </c>
      <c r="B1002" s="185" t="s">
        <v>635</v>
      </c>
      <c r="C1002" s="185" t="s">
        <v>458</v>
      </c>
      <c r="D1002" s="185" t="s">
        <v>2729</v>
      </c>
      <c r="E1002" s="186">
        <v>0.56538999999999995</v>
      </c>
      <c r="F1002" s="186">
        <v>0</v>
      </c>
      <c r="G1002" s="186">
        <v>0.13214000000000001</v>
      </c>
      <c r="H1002" s="186">
        <v>1.5717000000000001E-3</v>
      </c>
      <c r="I1002" s="186">
        <v>2.9793000000000002E-4</v>
      </c>
      <c r="J1002" s="186">
        <v>1.6256E-3</v>
      </c>
    </row>
    <row r="1003" spans="1:10" hidden="1" outlineLevel="2">
      <c r="A1003" s="185" t="s">
        <v>18</v>
      </c>
      <c r="B1003" s="185" t="s">
        <v>635</v>
      </c>
      <c r="C1003" s="185" t="s">
        <v>459</v>
      </c>
      <c r="D1003" s="185" t="s">
        <v>2730</v>
      </c>
      <c r="E1003" s="186">
        <v>5.1722000000000001</v>
      </c>
      <c r="F1003" s="186">
        <v>0</v>
      </c>
      <c r="G1003" s="186">
        <v>0.99297999999999997</v>
      </c>
      <c r="H1003" s="186">
        <v>6.1122000000000003E-2</v>
      </c>
      <c r="I1003" s="186">
        <v>1.0248999999999999E-2</v>
      </c>
      <c r="J1003" s="186">
        <v>9.9921000000000003E-3</v>
      </c>
    </row>
    <row r="1004" spans="1:10" hidden="1" outlineLevel="2">
      <c r="A1004" s="185" t="s">
        <v>18</v>
      </c>
      <c r="B1004" s="185" t="s">
        <v>635</v>
      </c>
      <c r="C1004" s="185" t="s">
        <v>2731</v>
      </c>
      <c r="D1004" s="185" t="s">
        <v>2732</v>
      </c>
      <c r="E1004" s="186">
        <v>0</v>
      </c>
      <c r="F1004" s="186">
        <v>0</v>
      </c>
      <c r="G1004" s="186">
        <v>0</v>
      </c>
      <c r="H1004" s="186">
        <v>0</v>
      </c>
      <c r="I1004" s="186">
        <v>0</v>
      </c>
      <c r="J1004" s="186">
        <v>0</v>
      </c>
    </row>
    <row r="1005" spans="1:10" hidden="1" outlineLevel="2">
      <c r="A1005" s="185" t="s">
        <v>18</v>
      </c>
      <c r="B1005" s="185" t="s">
        <v>635</v>
      </c>
      <c r="C1005" s="185" t="s">
        <v>527</v>
      </c>
      <c r="D1005" s="185" t="s">
        <v>2733</v>
      </c>
      <c r="E1005" s="186">
        <v>5.6263000000000001E-2</v>
      </c>
      <c r="F1005" s="186">
        <v>0</v>
      </c>
      <c r="G1005" s="186">
        <v>1.0572E-2</v>
      </c>
      <c r="H1005" s="186">
        <v>6.2487000000000003E-4</v>
      </c>
      <c r="I1005" s="186">
        <v>1.0969E-4</v>
      </c>
      <c r="J1005" s="186">
        <v>1.0362E-4</v>
      </c>
    </row>
    <row r="1006" spans="1:10" hidden="1" outlineLevel="2">
      <c r="A1006" s="185" t="s">
        <v>18</v>
      </c>
      <c r="B1006" s="185" t="s">
        <v>635</v>
      </c>
      <c r="C1006" s="185" t="s">
        <v>460</v>
      </c>
      <c r="D1006" s="185" t="s">
        <v>2734</v>
      </c>
      <c r="E1006" s="186">
        <v>0.42899999999999999</v>
      </c>
      <c r="F1006" s="186">
        <v>3.6253000000000001E-4</v>
      </c>
      <c r="G1006" s="186">
        <v>0.43429000000000001</v>
      </c>
      <c r="H1006" s="186">
        <v>5.9644999999999997E-2</v>
      </c>
      <c r="I1006" s="186">
        <v>8.3788000000000005E-4</v>
      </c>
      <c r="J1006" s="186">
        <v>0.11151999999999999</v>
      </c>
    </row>
    <row r="1007" spans="1:10" hidden="1" outlineLevel="2">
      <c r="A1007" s="185" t="s">
        <v>18</v>
      </c>
      <c r="B1007" s="185" t="s">
        <v>635</v>
      </c>
      <c r="C1007" s="185" t="s">
        <v>461</v>
      </c>
      <c r="D1007" s="185" t="s">
        <v>2735</v>
      </c>
      <c r="E1007" s="186">
        <v>2.6015999999999999</v>
      </c>
      <c r="F1007" s="186">
        <v>6.3572999999999998E-3</v>
      </c>
      <c r="G1007" s="186">
        <v>5.3609999999999998</v>
      </c>
      <c r="H1007" s="186">
        <v>0.42182999999999998</v>
      </c>
      <c r="I1007" s="186">
        <v>1.4678999999999999E-2</v>
      </c>
      <c r="J1007" s="186">
        <v>0.43564999999999998</v>
      </c>
    </row>
    <row r="1008" spans="1:10" hidden="1" outlineLevel="2">
      <c r="A1008" s="185" t="s">
        <v>18</v>
      </c>
      <c r="B1008" s="185" t="s">
        <v>635</v>
      </c>
      <c r="C1008" s="185" t="s">
        <v>462</v>
      </c>
      <c r="D1008" s="185" t="s">
        <v>2736</v>
      </c>
      <c r="E1008" s="186">
        <v>1.0022E-2</v>
      </c>
      <c r="F1008" s="186">
        <v>1.0387999999999999E-5</v>
      </c>
      <c r="G1008" s="186">
        <v>1.2423E-2</v>
      </c>
      <c r="H1008" s="186">
        <v>1.2869999999999999E-3</v>
      </c>
      <c r="I1008" s="186">
        <v>2.4233E-5</v>
      </c>
      <c r="J1008" s="186">
        <v>1.8805E-3</v>
      </c>
    </row>
    <row r="1009" spans="1:10" hidden="1" outlineLevel="2">
      <c r="A1009" s="185" t="s">
        <v>18</v>
      </c>
      <c r="B1009" s="185" t="s">
        <v>635</v>
      </c>
      <c r="C1009" s="185" t="s">
        <v>463</v>
      </c>
      <c r="D1009" s="185" t="s">
        <v>2737</v>
      </c>
      <c r="E1009" s="186">
        <v>0.14393</v>
      </c>
      <c r="F1009" s="186">
        <v>1.7108999999999999E-4</v>
      </c>
      <c r="G1009" s="186">
        <v>0.19542000000000001</v>
      </c>
      <c r="H1009" s="186">
        <v>1.8855E-2</v>
      </c>
      <c r="I1009" s="186">
        <v>3.9923999999999998E-4</v>
      </c>
      <c r="J1009" s="186">
        <v>2.8722000000000001E-2</v>
      </c>
    </row>
    <row r="1010" spans="1:10" hidden="1" outlineLevel="2">
      <c r="A1010" s="185" t="s">
        <v>18</v>
      </c>
      <c r="B1010" s="185" t="s">
        <v>635</v>
      </c>
      <c r="C1010" s="185" t="s">
        <v>464</v>
      </c>
      <c r="D1010" s="185" t="s">
        <v>2738</v>
      </c>
      <c r="E1010" s="186">
        <v>7.7880000000000003</v>
      </c>
      <c r="F1010" s="186">
        <v>1.5914999999999999E-2</v>
      </c>
      <c r="G1010" s="186">
        <v>14.198</v>
      </c>
      <c r="H1010" s="186">
        <v>1.2087000000000001</v>
      </c>
      <c r="I1010" s="186">
        <v>3.6955000000000002E-2</v>
      </c>
      <c r="J1010" s="186">
        <v>1.1828000000000001</v>
      </c>
    </row>
    <row r="1011" spans="1:10" hidden="1" outlineLevel="2">
      <c r="A1011" s="185" t="s">
        <v>18</v>
      </c>
      <c r="B1011" s="185" t="s">
        <v>635</v>
      </c>
      <c r="C1011" s="185" t="s">
        <v>465</v>
      </c>
      <c r="D1011" s="185" t="s">
        <v>2739</v>
      </c>
      <c r="E1011" s="186">
        <v>6.6952999999999996</v>
      </c>
      <c r="F1011" s="186">
        <v>1.7305999999999998E-2</v>
      </c>
      <c r="G1011" s="186">
        <v>14.917999999999999</v>
      </c>
      <c r="H1011" s="186">
        <v>0.83503000000000005</v>
      </c>
      <c r="I1011" s="186">
        <v>3.9446000000000002E-2</v>
      </c>
      <c r="J1011" s="186">
        <v>0.89459999999999995</v>
      </c>
    </row>
    <row r="1012" spans="1:10" hidden="1" outlineLevel="2">
      <c r="A1012" s="185" t="s">
        <v>18</v>
      </c>
      <c r="B1012" s="185" t="s">
        <v>635</v>
      </c>
      <c r="C1012" s="185" t="s">
        <v>466</v>
      </c>
      <c r="D1012" s="185" t="s">
        <v>2740</v>
      </c>
      <c r="E1012" s="186">
        <v>0.47524</v>
      </c>
      <c r="F1012" s="186">
        <v>9.5399000000000005E-4</v>
      </c>
      <c r="G1012" s="186">
        <v>0.89610999999999996</v>
      </c>
      <c r="H1012" s="186">
        <v>7.5968999999999995E-2</v>
      </c>
      <c r="I1012" s="186">
        <v>2.2179999999999999E-3</v>
      </c>
      <c r="J1012" s="186">
        <v>7.9263E-2</v>
      </c>
    </row>
    <row r="1013" spans="1:10" hidden="1" outlineLevel="2">
      <c r="A1013" s="185" t="s">
        <v>18</v>
      </c>
      <c r="B1013" s="185" t="s">
        <v>635</v>
      </c>
      <c r="C1013" s="185" t="s">
        <v>467</v>
      </c>
      <c r="D1013" s="185" t="s">
        <v>2741</v>
      </c>
      <c r="E1013" s="186">
        <v>0.36940000000000001</v>
      </c>
      <c r="F1013" s="186">
        <v>5.8894000000000004E-4</v>
      </c>
      <c r="G1013" s="186">
        <v>0.65988999999999998</v>
      </c>
      <c r="H1013" s="186">
        <v>5.0296E-2</v>
      </c>
      <c r="I1013" s="186">
        <v>1.3634999999999999E-3</v>
      </c>
      <c r="J1013" s="186">
        <v>5.4010000000000002E-2</v>
      </c>
    </row>
    <row r="1014" spans="1:10" hidden="1" outlineLevel="2">
      <c r="A1014" s="185" t="s">
        <v>18</v>
      </c>
      <c r="B1014" s="185" t="s">
        <v>635</v>
      </c>
      <c r="C1014" s="185" t="s">
        <v>468</v>
      </c>
      <c r="D1014" s="185" t="s">
        <v>2742</v>
      </c>
      <c r="E1014" s="186">
        <v>0.95431999999999995</v>
      </c>
      <c r="F1014" s="186">
        <v>1.7599E-3</v>
      </c>
      <c r="G1014" s="186">
        <v>1.8706</v>
      </c>
      <c r="H1014" s="186">
        <v>0.14701</v>
      </c>
      <c r="I1014" s="186">
        <v>4.1098999999999997E-3</v>
      </c>
      <c r="J1014" s="186">
        <v>0.22377</v>
      </c>
    </row>
    <row r="1015" spans="1:10" hidden="1" outlineLevel="2">
      <c r="A1015" s="185" t="s">
        <v>18</v>
      </c>
      <c r="B1015" s="185" t="s">
        <v>635</v>
      </c>
      <c r="C1015" s="185" t="s">
        <v>469</v>
      </c>
      <c r="D1015" s="185" t="s">
        <v>2743</v>
      </c>
      <c r="E1015" s="186">
        <v>4.6704999999999997</v>
      </c>
      <c r="F1015" s="186">
        <v>7.5522999999999996E-3</v>
      </c>
      <c r="G1015" s="186">
        <v>7.3426</v>
      </c>
      <c r="H1015" s="186">
        <v>0.67930000000000001</v>
      </c>
      <c r="I1015" s="186">
        <v>1.7583999999999999E-2</v>
      </c>
      <c r="J1015" s="186">
        <v>0.66708000000000001</v>
      </c>
    </row>
    <row r="1016" spans="1:10" hidden="1" outlineLevel="2">
      <c r="A1016" s="185" t="s">
        <v>18</v>
      </c>
      <c r="B1016" s="185" t="s">
        <v>635</v>
      </c>
      <c r="C1016" s="185" t="s">
        <v>470</v>
      </c>
      <c r="D1016" s="185" t="s">
        <v>2744</v>
      </c>
      <c r="E1016" s="186">
        <v>2.9470000000000001</v>
      </c>
      <c r="F1016" s="186">
        <v>6.4974999999999998E-3</v>
      </c>
      <c r="G1016" s="186">
        <v>8.5797000000000008</v>
      </c>
      <c r="H1016" s="186">
        <v>0.49680999999999997</v>
      </c>
      <c r="I1016" s="186">
        <v>1.5032999999999999E-2</v>
      </c>
      <c r="J1016" s="186">
        <v>0.70343999999999995</v>
      </c>
    </row>
    <row r="1017" spans="1:10" hidden="1" outlineLevel="2">
      <c r="A1017" s="185" t="s">
        <v>18</v>
      </c>
      <c r="B1017" s="185" t="s">
        <v>635</v>
      </c>
      <c r="C1017" s="185" t="s">
        <v>471</v>
      </c>
      <c r="D1017" s="185" t="s">
        <v>2745</v>
      </c>
      <c r="E1017" s="186">
        <v>21.562999999999999</v>
      </c>
      <c r="F1017" s="186">
        <v>6.4477999999999994E-2</v>
      </c>
      <c r="G1017" s="186">
        <v>49.3</v>
      </c>
      <c r="H1017" s="186">
        <v>3.6734</v>
      </c>
      <c r="I1017" s="186">
        <v>0.14768000000000001</v>
      </c>
      <c r="J1017" s="186">
        <v>3.7555000000000001</v>
      </c>
    </row>
    <row r="1018" spans="1:10" hidden="1" outlineLevel="2">
      <c r="A1018" s="185" t="s">
        <v>18</v>
      </c>
      <c r="B1018" s="185" t="s">
        <v>635</v>
      </c>
      <c r="C1018" s="185" t="s">
        <v>472</v>
      </c>
      <c r="D1018" s="185" t="s">
        <v>2746</v>
      </c>
      <c r="E1018" s="186">
        <v>0.35565999999999998</v>
      </c>
      <c r="F1018" s="186">
        <v>5.3518000000000001E-4</v>
      </c>
      <c r="G1018" s="186">
        <v>0.51578999999999997</v>
      </c>
      <c r="H1018" s="186">
        <v>5.2102000000000002E-2</v>
      </c>
      <c r="I1018" s="186">
        <v>1.2511E-3</v>
      </c>
      <c r="J1018" s="186">
        <v>4.8897000000000003E-2</v>
      </c>
    </row>
    <row r="1019" spans="1:10" hidden="1" outlineLevel="2">
      <c r="A1019" s="185" t="s">
        <v>18</v>
      </c>
      <c r="B1019" s="185" t="s">
        <v>635</v>
      </c>
      <c r="C1019" s="185" t="s">
        <v>473</v>
      </c>
      <c r="D1019" s="185" t="s">
        <v>2747</v>
      </c>
      <c r="E1019" s="186">
        <v>0.15856999999999999</v>
      </c>
      <c r="F1019" s="186">
        <v>2.5312000000000002E-4</v>
      </c>
      <c r="G1019" s="186">
        <v>0.33545999999999998</v>
      </c>
      <c r="H1019" s="186">
        <v>2.5729999999999999E-2</v>
      </c>
      <c r="I1019" s="186">
        <v>5.8852000000000004E-4</v>
      </c>
      <c r="J1019" s="186">
        <v>3.7275999999999997E-2</v>
      </c>
    </row>
    <row r="1020" spans="1:10" hidden="1" outlineLevel="2">
      <c r="A1020" s="185" t="s">
        <v>18</v>
      </c>
      <c r="B1020" s="185" t="s">
        <v>635</v>
      </c>
      <c r="C1020" s="185" t="s">
        <v>474</v>
      </c>
      <c r="D1020" s="185" t="s">
        <v>2748</v>
      </c>
      <c r="E1020" s="186">
        <v>3.7082000000000002</v>
      </c>
      <c r="F1020" s="186">
        <v>1.4729000000000001E-2</v>
      </c>
      <c r="G1020" s="186">
        <v>14.206</v>
      </c>
      <c r="H1020" s="186">
        <v>0.65456999999999999</v>
      </c>
      <c r="I1020" s="186">
        <v>3.3842999999999998E-2</v>
      </c>
      <c r="J1020" s="186">
        <v>0.96614999999999995</v>
      </c>
    </row>
    <row r="1021" spans="1:10" hidden="1" outlineLevel="2">
      <c r="A1021" s="185" t="s">
        <v>18</v>
      </c>
      <c r="B1021" s="185" t="s">
        <v>635</v>
      </c>
      <c r="C1021" s="185" t="s">
        <v>475</v>
      </c>
      <c r="D1021" s="185" t="s">
        <v>2749</v>
      </c>
      <c r="E1021" s="186">
        <v>4.7031999999999998</v>
      </c>
      <c r="F1021" s="186">
        <v>1.6042000000000001E-2</v>
      </c>
      <c r="G1021" s="186">
        <v>12.22</v>
      </c>
      <c r="H1021" s="186">
        <v>0.84306999999999999</v>
      </c>
      <c r="I1021" s="186">
        <v>3.6580000000000001E-2</v>
      </c>
      <c r="J1021" s="186">
        <v>0.94932000000000005</v>
      </c>
    </row>
    <row r="1022" spans="1:10" hidden="1" outlineLevel="2">
      <c r="A1022" s="185" t="s">
        <v>18</v>
      </c>
      <c r="B1022" s="185" t="s">
        <v>635</v>
      </c>
      <c r="C1022" s="185" t="s">
        <v>476</v>
      </c>
      <c r="D1022" s="185" t="s">
        <v>2750</v>
      </c>
      <c r="E1022" s="186">
        <v>17.483000000000001</v>
      </c>
      <c r="F1022" s="186">
        <v>5.5155999999999997E-2</v>
      </c>
      <c r="G1022" s="186">
        <v>48.627000000000002</v>
      </c>
      <c r="H1022" s="186">
        <v>2.2797000000000001</v>
      </c>
      <c r="I1022" s="186">
        <v>0.12388</v>
      </c>
      <c r="J1022" s="186">
        <v>2.8996</v>
      </c>
    </row>
    <row r="1023" spans="1:10" hidden="1" outlineLevel="2">
      <c r="A1023" s="185" t="s">
        <v>18</v>
      </c>
      <c r="B1023" s="185" t="s">
        <v>635</v>
      </c>
      <c r="C1023" s="185" t="s">
        <v>477</v>
      </c>
      <c r="D1023" s="185" t="s">
        <v>2751</v>
      </c>
      <c r="E1023" s="186">
        <v>0.91442999999999997</v>
      </c>
      <c r="F1023" s="186">
        <v>2.5969999999999999E-3</v>
      </c>
      <c r="G1023" s="186">
        <v>2.6425000000000001</v>
      </c>
      <c r="H1023" s="186">
        <v>0.14135</v>
      </c>
      <c r="I1023" s="186">
        <v>6.0003000000000001E-3</v>
      </c>
      <c r="J1023" s="186">
        <v>0.18828</v>
      </c>
    </row>
    <row r="1024" spans="1:10" hidden="1" outlineLevel="2">
      <c r="A1024" s="185" t="s">
        <v>18</v>
      </c>
      <c r="B1024" s="185" t="s">
        <v>635</v>
      </c>
      <c r="C1024" s="185" t="s">
        <v>478</v>
      </c>
      <c r="D1024" s="185" t="s">
        <v>2752</v>
      </c>
      <c r="E1024" s="186">
        <v>12.733000000000001</v>
      </c>
      <c r="F1024" s="186">
        <v>2.0649000000000001E-2</v>
      </c>
      <c r="G1024" s="186">
        <v>19.32</v>
      </c>
      <c r="H1024" s="186">
        <v>1.905</v>
      </c>
      <c r="I1024" s="186">
        <v>4.8187000000000001E-2</v>
      </c>
      <c r="J1024" s="186">
        <v>1.7598</v>
      </c>
    </row>
    <row r="1025" spans="1:10" hidden="1" outlineLevel="2">
      <c r="A1025" s="185" t="s">
        <v>18</v>
      </c>
      <c r="B1025" s="185" t="s">
        <v>635</v>
      </c>
      <c r="C1025" s="185" t="s">
        <v>479</v>
      </c>
      <c r="D1025" s="185" t="s">
        <v>2753</v>
      </c>
      <c r="E1025" s="186">
        <v>27.928000000000001</v>
      </c>
      <c r="F1025" s="186">
        <v>7.0197999999999997E-2</v>
      </c>
      <c r="G1025" s="186">
        <v>66.694000000000003</v>
      </c>
      <c r="H1025" s="186">
        <v>4.2161</v>
      </c>
      <c r="I1025" s="186">
        <v>0.16119</v>
      </c>
      <c r="J1025" s="186">
        <v>4.6909000000000001</v>
      </c>
    </row>
    <row r="1026" spans="1:10" hidden="1" outlineLevel="2">
      <c r="A1026" s="185" t="s">
        <v>18</v>
      </c>
      <c r="B1026" s="185" t="s">
        <v>635</v>
      </c>
      <c r="C1026" s="185" t="s">
        <v>480</v>
      </c>
      <c r="D1026" s="185" t="s">
        <v>2754</v>
      </c>
      <c r="E1026" s="186">
        <v>45.918999999999997</v>
      </c>
      <c r="F1026" s="186">
        <v>4.2694999999999997E-2</v>
      </c>
      <c r="G1026" s="186">
        <v>47.393000000000001</v>
      </c>
      <c r="H1026" s="186">
        <v>6.9852999999999996</v>
      </c>
      <c r="I1026" s="186">
        <v>9.9481E-2</v>
      </c>
      <c r="J1026" s="186">
        <v>9.6114999999999995</v>
      </c>
    </row>
    <row r="1027" spans="1:10" hidden="1" outlineLevel="2">
      <c r="A1027" s="185" t="s">
        <v>18</v>
      </c>
      <c r="B1027" s="185" t="s">
        <v>635</v>
      </c>
      <c r="C1027" s="185" t="s">
        <v>481</v>
      </c>
      <c r="D1027" s="185" t="s">
        <v>2755</v>
      </c>
      <c r="E1027" s="186">
        <v>24.306999999999999</v>
      </c>
      <c r="F1027" s="186">
        <v>6.4236000000000001E-2</v>
      </c>
      <c r="G1027" s="186">
        <v>55.921999999999997</v>
      </c>
      <c r="H1027" s="186">
        <v>3.5325000000000002</v>
      </c>
      <c r="I1027" s="186">
        <v>0.14702999999999999</v>
      </c>
      <c r="J1027" s="186">
        <v>3.8603000000000001</v>
      </c>
    </row>
    <row r="1028" spans="1:10" hidden="1" outlineLevel="2">
      <c r="A1028" s="185" t="s">
        <v>18</v>
      </c>
      <c r="B1028" s="185" t="s">
        <v>635</v>
      </c>
      <c r="C1028" s="185" t="s">
        <v>482</v>
      </c>
      <c r="D1028" s="185" t="s">
        <v>2756</v>
      </c>
      <c r="E1028" s="186">
        <v>38.444000000000003</v>
      </c>
      <c r="F1028" s="186">
        <v>2.9312000000000001E-2</v>
      </c>
      <c r="G1028" s="186">
        <v>32.767000000000003</v>
      </c>
      <c r="H1028" s="186">
        <v>5.7103999999999999</v>
      </c>
      <c r="I1028" s="186">
        <v>6.8191000000000002E-2</v>
      </c>
      <c r="J1028" s="186">
        <v>8.5237999999999996</v>
      </c>
    </row>
    <row r="1029" spans="1:10" hidden="1" outlineLevel="2">
      <c r="A1029" s="185" t="s">
        <v>18</v>
      </c>
      <c r="B1029" s="185" t="s">
        <v>635</v>
      </c>
      <c r="C1029" s="185" t="s">
        <v>483</v>
      </c>
      <c r="D1029" s="185" t="s">
        <v>2757</v>
      </c>
      <c r="E1029" s="186">
        <v>3.2031000000000001</v>
      </c>
      <c r="F1029" s="186">
        <v>6.9107999999999999E-3</v>
      </c>
      <c r="G1029" s="186">
        <v>7.3606999999999996</v>
      </c>
      <c r="H1029" s="186">
        <v>0.38547999999999999</v>
      </c>
      <c r="I1029" s="186">
        <v>1.5786999999999999E-2</v>
      </c>
      <c r="J1029" s="186">
        <v>0.47021000000000002</v>
      </c>
    </row>
    <row r="1030" spans="1:10" hidden="1" outlineLevel="2">
      <c r="A1030" s="185" t="s">
        <v>18</v>
      </c>
      <c r="B1030" s="185" t="s">
        <v>635</v>
      </c>
      <c r="C1030" s="185" t="s">
        <v>484</v>
      </c>
      <c r="D1030" s="185" t="s">
        <v>2758</v>
      </c>
      <c r="E1030" s="186">
        <v>0.11966</v>
      </c>
      <c r="F1030" s="186">
        <v>9.0391999999999998E-5</v>
      </c>
      <c r="G1030" s="186">
        <v>0.10657</v>
      </c>
      <c r="H1030" s="186">
        <v>1.8029E-2</v>
      </c>
      <c r="I1030" s="186">
        <v>2.1011000000000001E-4</v>
      </c>
      <c r="J1030" s="186">
        <v>2.9295999999999999E-2</v>
      </c>
    </row>
    <row r="1031" spans="1:10" hidden="1" outlineLevel="2">
      <c r="A1031" s="185" t="s">
        <v>18</v>
      </c>
      <c r="B1031" s="185" t="s">
        <v>635</v>
      </c>
      <c r="C1031" s="185" t="s">
        <v>485</v>
      </c>
      <c r="D1031" s="185" t="s">
        <v>2759</v>
      </c>
      <c r="E1031" s="186">
        <v>3.4136000000000002</v>
      </c>
      <c r="F1031" s="186">
        <v>6.6226999999999996E-3</v>
      </c>
      <c r="G1031" s="186">
        <v>7.1795999999999998</v>
      </c>
      <c r="H1031" s="186">
        <v>0.45993000000000001</v>
      </c>
      <c r="I1031" s="186">
        <v>1.5233E-2</v>
      </c>
      <c r="J1031" s="186">
        <v>0.51093</v>
      </c>
    </row>
    <row r="1032" spans="1:10" hidden="1" outlineLevel="2">
      <c r="A1032" s="185" t="s">
        <v>18</v>
      </c>
      <c r="B1032" s="185" t="s">
        <v>635</v>
      </c>
      <c r="C1032" s="185" t="s">
        <v>486</v>
      </c>
      <c r="D1032" s="185" t="s">
        <v>2760</v>
      </c>
      <c r="E1032" s="186">
        <v>1.5572999999999999</v>
      </c>
      <c r="F1032" s="186">
        <v>1.199E-3</v>
      </c>
      <c r="G1032" s="186">
        <v>1.4283999999999999</v>
      </c>
      <c r="H1032" s="186">
        <v>0.22341</v>
      </c>
      <c r="I1032" s="186">
        <v>2.7875999999999999E-3</v>
      </c>
      <c r="J1032" s="186">
        <v>0.37824000000000002</v>
      </c>
    </row>
    <row r="1033" spans="1:10" hidden="1" outlineLevel="2">
      <c r="A1033" s="185" t="s">
        <v>18</v>
      </c>
      <c r="B1033" s="185" t="s">
        <v>635</v>
      </c>
      <c r="C1033" s="185" t="s">
        <v>487</v>
      </c>
      <c r="D1033" s="185" t="s">
        <v>2761</v>
      </c>
      <c r="E1033" s="186">
        <v>10.015000000000001</v>
      </c>
      <c r="F1033" s="186">
        <v>1.7305000000000001E-2</v>
      </c>
      <c r="G1033" s="186">
        <v>12.272</v>
      </c>
      <c r="H1033" s="186">
        <v>1.3345</v>
      </c>
      <c r="I1033" s="186">
        <v>4.0196999999999997E-2</v>
      </c>
      <c r="J1033" s="186">
        <v>0.94577999999999995</v>
      </c>
    </row>
    <row r="1034" spans="1:10" hidden="1" outlineLevel="2">
      <c r="A1034" s="185" t="s">
        <v>18</v>
      </c>
      <c r="B1034" s="185" t="s">
        <v>635</v>
      </c>
      <c r="C1034" s="185" t="s">
        <v>488</v>
      </c>
      <c r="D1034" s="185" t="s">
        <v>2762</v>
      </c>
      <c r="E1034" s="186">
        <v>2.415</v>
      </c>
      <c r="F1034" s="186">
        <v>7.5554999999999997E-3</v>
      </c>
      <c r="G1034" s="186">
        <v>6.4713000000000003</v>
      </c>
      <c r="H1034" s="186">
        <v>0.41935</v>
      </c>
      <c r="I1034" s="186">
        <v>1.7564E-2</v>
      </c>
      <c r="J1034" s="186">
        <v>0.51468999999999998</v>
      </c>
    </row>
    <row r="1035" spans="1:10" hidden="1" outlineLevel="2">
      <c r="A1035" s="185" t="s">
        <v>18</v>
      </c>
      <c r="B1035" s="185" t="s">
        <v>635</v>
      </c>
      <c r="C1035" s="185" t="s">
        <v>489</v>
      </c>
      <c r="D1035" s="185" t="s">
        <v>2763</v>
      </c>
      <c r="E1035" s="186">
        <v>2.4613</v>
      </c>
      <c r="F1035" s="186">
        <v>7.6706999999999999E-3</v>
      </c>
      <c r="G1035" s="186">
        <v>7.4539</v>
      </c>
      <c r="H1035" s="186">
        <v>0.45321</v>
      </c>
      <c r="I1035" s="186">
        <v>1.7812999999999999E-2</v>
      </c>
      <c r="J1035" s="186">
        <v>0.59613000000000005</v>
      </c>
    </row>
    <row r="1036" spans="1:10" hidden="1" outlineLevel="2">
      <c r="A1036" s="185" t="s">
        <v>18</v>
      </c>
      <c r="B1036" s="185" t="s">
        <v>635</v>
      </c>
      <c r="C1036" s="185" t="s">
        <v>490</v>
      </c>
      <c r="D1036" s="185" t="s">
        <v>2764</v>
      </c>
      <c r="E1036" s="186">
        <v>0.26407999999999998</v>
      </c>
      <c r="F1036" s="186">
        <v>2.9579999999999998E-4</v>
      </c>
      <c r="G1036" s="186">
        <v>0.38488</v>
      </c>
      <c r="H1036" s="186">
        <v>4.2369999999999998E-2</v>
      </c>
      <c r="I1036" s="186">
        <v>6.8543E-4</v>
      </c>
      <c r="J1036" s="186">
        <v>6.8806000000000006E-2</v>
      </c>
    </row>
    <row r="1037" spans="1:10" hidden="1" outlineLevel="2">
      <c r="A1037" s="185" t="s">
        <v>18</v>
      </c>
      <c r="B1037" s="185" t="s">
        <v>635</v>
      </c>
      <c r="C1037" s="185" t="s">
        <v>491</v>
      </c>
      <c r="D1037" s="185" t="s">
        <v>2765</v>
      </c>
      <c r="E1037" s="186">
        <v>18.5</v>
      </c>
      <c r="F1037" s="186">
        <v>3.7033000000000003E-2</v>
      </c>
      <c r="G1037" s="186">
        <v>33.29</v>
      </c>
      <c r="H1037" s="186">
        <v>2.3664000000000001</v>
      </c>
      <c r="I1037" s="186">
        <v>8.6617E-2</v>
      </c>
      <c r="J1037" s="186">
        <v>2.7342</v>
      </c>
    </row>
    <row r="1038" spans="1:10" hidden="1" outlineLevel="2">
      <c r="A1038" s="185" t="s">
        <v>18</v>
      </c>
      <c r="B1038" s="185" t="s">
        <v>635</v>
      </c>
      <c r="C1038" s="185" t="s">
        <v>492</v>
      </c>
      <c r="D1038" s="185" t="s">
        <v>2766</v>
      </c>
      <c r="E1038" s="186">
        <v>3.6646999999999998</v>
      </c>
      <c r="F1038" s="186">
        <v>1.0895999999999999E-2</v>
      </c>
      <c r="G1038" s="186">
        <v>7.5532000000000004</v>
      </c>
      <c r="H1038" s="186">
        <v>0.62412999999999996</v>
      </c>
      <c r="I1038" s="186">
        <v>2.4784E-2</v>
      </c>
      <c r="J1038" s="186">
        <v>0.61182999999999998</v>
      </c>
    </row>
    <row r="1039" spans="1:10" hidden="1" outlineLevel="2">
      <c r="A1039" s="185" t="s">
        <v>18</v>
      </c>
      <c r="B1039" s="185" t="s">
        <v>635</v>
      </c>
      <c r="C1039" s="185" t="s">
        <v>493</v>
      </c>
      <c r="D1039" s="185" t="s">
        <v>2767</v>
      </c>
      <c r="E1039" s="186">
        <v>2.7829E-3</v>
      </c>
      <c r="F1039" s="186">
        <v>3.4641E-6</v>
      </c>
      <c r="G1039" s="186">
        <v>4.5640999999999998E-3</v>
      </c>
      <c r="H1039" s="186">
        <v>4.1344E-4</v>
      </c>
      <c r="I1039" s="186">
        <v>8.0736000000000001E-6</v>
      </c>
      <c r="J1039" s="186">
        <v>7.5237999999999998E-4</v>
      </c>
    </row>
    <row r="1040" spans="1:10" hidden="1" outlineLevel="2">
      <c r="A1040" s="185" t="s">
        <v>18</v>
      </c>
      <c r="B1040" s="185" t="s">
        <v>635</v>
      </c>
      <c r="C1040" s="185" t="s">
        <v>494</v>
      </c>
      <c r="D1040" s="185" t="s">
        <v>2768</v>
      </c>
      <c r="E1040" s="186">
        <v>0.34921000000000002</v>
      </c>
      <c r="F1040" s="186">
        <v>9.1277000000000003E-4</v>
      </c>
      <c r="G1040" s="186">
        <v>1.0988</v>
      </c>
      <c r="H1040" s="186">
        <v>5.4841000000000001E-2</v>
      </c>
      <c r="I1040" s="186">
        <v>2.0994E-3</v>
      </c>
      <c r="J1040" s="186">
        <v>8.6517999999999998E-2</v>
      </c>
    </row>
    <row r="1041" spans="1:10" hidden="1" outlineLevel="2">
      <c r="A1041" s="185" t="s">
        <v>18</v>
      </c>
      <c r="B1041" s="185" t="s">
        <v>635</v>
      </c>
      <c r="C1041" s="185" t="s">
        <v>495</v>
      </c>
      <c r="D1041" s="185" t="s">
        <v>2769</v>
      </c>
      <c r="E1041" s="186">
        <v>13.208</v>
      </c>
      <c r="F1041" s="186">
        <v>2.4174000000000001E-2</v>
      </c>
      <c r="G1041" s="186">
        <v>26.039000000000001</v>
      </c>
      <c r="H1041" s="186">
        <v>2.1522000000000001</v>
      </c>
      <c r="I1041" s="186">
        <v>5.6466000000000002E-2</v>
      </c>
      <c r="J1041" s="186">
        <v>3.0931999999999999</v>
      </c>
    </row>
    <row r="1042" spans="1:10" hidden="1" outlineLevel="2">
      <c r="A1042" s="185" t="s">
        <v>18</v>
      </c>
      <c r="B1042" s="185" t="s">
        <v>635</v>
      </c>
      <c r="C1042" s="185" t="s">
        <v>496</v>
      </c>
      <c r="D1042" s="185" t="s">
        <v>2770</v>
      </c>
      <c r="E1042" s="186">
        <v>2.7793000000000001</v>
      </c>
      <c r="F1042" s="186">
        <v>4.9899000000000002E-3</v>
      </c>
      <c r="G1042" s="186">
        <v>5.1718000000000002</v>
      </c>
      <c r="H1042" s="186">
        <v>0.40150999999999998</v>
      </c>
      <c r="I1042" s="186">
        <v>1.1653999999999999E-2</v>
      </c>
      <c r="J1042" s="186">
        <v>0.65251000000000003</v>
      </c>
    </row>
    <row r="1043" spans="1:10" hidden="1" outlineLevel="2">
      <c r="A1043" s="185" t="s">
        <v>18</v>
      </c>
      <c r="B1043" s="185" t="s">
        <v>635</v>
      </c>
      <c r="C1043" s="185" t="s">
        <v>497</v>
      </c>
      <c r="D1043" s="185" t="s">
        <v>2771</v>
      </c>
      <c r="E1043" s="186">
        <v>15.757</v>
      </c>
      <c r="F1043" s="186">
        <v>3.2903000000000002E-2</v>
      </c>
      <c r="G1043" s="186">
        <v>38.862000000000002</v>
      </c>
      <c r="H1043" s="186">
        <v>2.6457999999999999</v>
      </c>
      <c r="I1043" s="186">
        <v>7.6250999999999999E-2</v>
      </c>
      <c r="J1043" s="186">
        <v>3.6078000000000001</v>
      </c>
    </row>
    <row r="1044" spans="1:10" hidden="1" outlineLevel="2">
      <c r="A1044" s="185" t="s">
        <v>18</v>
      </c>
      <c r="B1044" s="185" t="s">
        <v>635</v>
      </c>
      <c r="C1044" s="185" t="s">
        <v>498</v>
      </c>
      <c r="D1044" s="185" t="s">
        <v>2772</v>
      </c>
      <c r="E1044" s="186">
        <v>1.4769000000000001</v>
      </c>
      <c r="F1044" s="186">
        <v>3.8766999999999999E-3</v>
      </c>
      <c r="G1044" s="186">
        <v>3.6457000000000002</v>
      </c>
      <c r="H1044" s="186">
        <v>0.24943000000000001</v>
      </c>
      <c r="I1044" s="186">
        <v>9.0670000000000004E-3</v>
      </c>
      <c r="J1044" s="186">
        <v>0.28949000000000003</v>
      </c>
    </row>
    <row r="1045" spans="1:10" hidden="1" outlineLevel="2">
      <c r="A1045" s="185" t="s">
        <v>18</v>
      </c>
      <c r="B1045" s="185" t="s">
        <v>635</v>
      </c>
      <c r="C1045" s="185" t="s">
        <v>499</v>
      </c>
      <c r="D1045" s="185" t="s">
        <v>2773</v>
      </c>
      <c r="E1045" s="186">
        <v>5.8116000000000001E-2</v>
      </c>
      <c r="F1045" s="186">
        <v>9.2473999999999996E-5</v>
      </c>
      <c r="G1045" s="186">
        <v>0.10569000000000001</v>
      </c>
      <c r="H1045" s="186">
        <v>9.7152999999999996E-3</v>
      </c>
      <c r="I1045" s="186">
        <v>2.1592000000000001E-4</v>
      </c>
      <c r="J1045" s="186">
        <v>1.3181E-2</v>
      </c>
    </row>
    <row r="1046" spans="1:10" hidden="1" outlineLevel="2">
      <c r="A1046" s="185" t="s">
        <v>18</v>
      </c>
      <c r="B1046" s="185" t="s">
        <v>635</v>
      </c>
      <c r="C1046" s="185" t="s">
        <v>500</v>
      </c>
      <c r="D1046" s="185" t="s">
        <v>2774</v>
      </c>
      <c r="E1046" s="186">
        <v>6.1927E-4</v>
      </c>
      <c r="F1046" s="186">
        <v>5.2516999999999998E-7</v>
      </c>
      <c r="G1046" s="186">
        <v>5.0549999999999998E-4</v>
      </c>
      <c r="H1046" s="186">
        <v>6.1167000000000006E-5</v>
      </c>
      <c r="I1046" s="186">
        <v>1.2261E-6</v>
      </c>
      <c r="J1046" s="186">
        <v>7.7239999999999999E-5</v>
      </c>
    </row>
    <row r="1047" spans="1:10" hidden="1" outlineLevel="2">
      <c r="A1047" s="185" t="s">
        <v>18</v>
      </c>
      <c r="B1047" s="185" t="s">
        <v>635</v>
      </c>
      <c r="C1047" s="185" t="s">
        <v>501</v>
      </c>
      <c r="D1047" s="185" t="s">
        <v>2775</v>
      </c>
      <c r="E1047" s="186">
        <v>12.837999999999999</v>
      </c>
      <c r="F1047" s="186">
        <v>2.2676999999999999E-2</v>
      </c>
      <c r="G1047" s="186">
        <v>25.129000000000001</v>
      </c>
      <c r="H1047" s="186">
        <v>2.1404000000000001</v>
      </c>
      <c r="I1047" s="186">
        <v>5.2485999999999998E-2</v>
      </c>
      <c r="J1047" s="186">
        <v>2.3206000000000002</v>
      </c>
    </row>
    <row r="1048" spans="1:10" hidden="1" outlineLevel="2">
      <c r="A1048" s="185" t="s">
        <v>18</v>
      </c>
      <c r="B1048" s="185" t="s">
        <v>635</v>
      </c>
      <c r="C1048" s="185" t="s">
        <v>502</v>
      </c>
      <c r="D1048" s="185" t="s">
        <v>2776</v>
      </c>
      <c r="E1048" s="186">
        <v>1.046</v>
      </c>
      <c r="F1048" s="186">
        <v>2.0355E-3</v>
      </c>
      <c r="G1048" s="186">
        <v>2.6438000000000001</v>
      </c>
      <c r="H1048" s="186">
        <v>0.22908999999999999</v>
      </c>
      <c r="I1048" s="186">
        <v>4.7117000000000001E-3</v>
      </c>
      <c r="J1048" s="186">
        <v>0.22822999999999999</v>
      </c>
    </row>
    <row r="1049" spans="1:10" hidden="1" outlineLevel="2">
      <c r="A1049" s="185" t="s">
        <v>18</v>
      </c>
      <c r="B1049" s="185" t="s">
        <v>635</v>
      </c>
      <c r="C1049" s="185" t="s">
        <v>503</v>
      </c>
      <c r="D1049" s="185" t="s">
        <v>2777</v>
      </c>
      <c r="E1049" s="186">
        <v>9.1529000000000003E-3</v>
      </c>
      <c r="F1049" s="186">
        <v>1.1326E-5</v>
      </c>
      <c r="G1049" s="186">
        <v>1.3036000000000001E-2</v>
      </c>
      <c r="H1049" s="186">
        <v>1.5062000000000001E-3</v>
      </c>
      <c r="I1049" s="186">
        <v>2.6421E-5</v>
      </c>
      <c r="J1049" s="186">
        <v>1.9369000000000001E-3</v>
      </c>
    </row>
    <row r="1050" spans="1:10" hidden="1" outlineLevel="2">
      <c r="A1050" s="185" t="s">
        <v>18</v>
      </c>
      <c r="B1050" s="185" t="s">
        <v>635</v>
      </c>
      <c r="C1050" s="185" t="s">
        <v>504</v>
      </c>
      <c r="D1050" s="185" t="s">
        <v>2778</v>
      </c>
      <c r="E1050" s="186">
        <v>2.2575999999999998E-3</v>
      </c>
      <c r="F1050" s="186">
        <v>2.3238000000000001E-6</v>
      </c>
      <c r="G1050" s="186">
        <v>2.6312000000000002E-3</v>
      </c>
      <c r="H1050" s="186">
        <v>3.6261000000000003E-4</v>
      </c>
      <c r="I1050" s="186">
        <v>5.4250999999999999E-6</v>
      </c>
      <c r="J1050" s="186">
        <v>3.4540999999999999E-4</v>
      </c>
    </row>
    <row r="1051" spans="1:10" hidden="1" outlineLevel="2">
      <c r="A1051" s="185" t="s">
        <v>18</v>
      </c>
      <c r="B1051" s="185" t="s">
        <v>635</v>
      </c>
      <c r="C1051" s="185" t="s">
        <v>505</v>
      </c>
      <c r="D1051" s="185" t="s">
        <v>2779</v>
      </c>
      <c r="E1051" s="186">
        <v>0.10539999999999999</v>
      </c>
      <c r="F1051" s="186">
        <v>1.7288000000000001E-4</v>
      </c>
      <c r="G1051" s="186">
        <v>0.20683000000000001</v>
      </c>
      <c r="H1051" s="186">
        <v>1.8384000000000001E-2</v>
      </c>
      <c r="I1051" s="186">
        <v>3.9986999999999998E-4</v>
      </c>
      <c r="J1051" s="186">
        <v>2.5939E-2</v>
      </c>
    </row>
    <row r="1052" spans="1:10" hidden="1" outlineLevel="2">
      <c r="A1052" s="185" t="s">
        <v>18</v>
      </c>
      <c r="B1052" s="185" t="s">
        <v>635</v>
      </c>
      <c r="C1052" s="185" t="s">
        <v>506</v>
      </c>
      <c r="D1052" s="185" t="s">
        <v>2780</v>
      </c>
      <c r="E1052" s="186">
        <v>2.8786000000000003E-4</v>
      </c>
      <c r="F1052" s="186">
        <v>4.3268999999999999E-7</v>
      </c>
      <c r="G1052" s="186">
        <v>5.2145999999999996E-4</v>
      </c>
      <c r="H1052" s="186">
        <v>3.5383999999999999E-5</v>
      </c>
      <c r="I1052" s="186">
        <v>9.9706999999999997E-7</v>
      </c>
      <c r="J1052" s="186">
        <v>4.5831999999999998E-5</v>
      </c>
    </row>
    <row r="1053" spans="1:10" hidden="1" outlineLevel="2">
      <c r="A1053" s="185" t="s">
        <v>18</v>
      </c>
      <c r="B1053" s="185" t="s">
        <v>635</v>
      </c>
      <c r="C1053" s="185" t="s">
        <v>507</v>
      </c>
      <c r="D1053" s="185" t="s">
        <v>2781</v>
      </c>
      <c r="E1053" s="186">
        <v>0.12731000000000001</v>
      </c>
      <c r="F1053" s="186">
        <v>1.5979000000000001E-4</v>
      </c>
      <c r="G1053" s="186">
        <v>0.19519</v>
      </c>
      <c r="H1053" s="186">
        <v>2.2734999999999998E-2</v>
      </c>
      <c r="I1053" s="186">
        <v>3.7308000000000003E-4</v>
      </c>
      <c r="J1053" s="186">
        <v>2.2033000000000001E-2</v>
      </c>
    </row>
    <row r="1054" spans="1:10" hidden="1" outlineLevel="2">
      <c r="A1054" s="185" t="s">
        <v>18</v>
      </c>
      <c r="B1054" s="185" t="s">
        <v>635</v>
      </c>
      <c r="C1054" s="185" t="s">
        <v>508</v>
      </c>
      <c r="D1054" s="185" t="s">
        <v>2782</v>
      </c>
      <c r="E1054" s="186">
        <v>0.26955000000000001</v>
      </c>
      <c r="F1054" s="186">
        <v>4.4362999999999998E-4</v>
      </c>
      <c r="G1054" s="186">
        <v>0.53344999999999998</v>
      </c>
      <c r="H1054" s="186">
        <v>4.8528000000000002E-2</v>
      </c>
      <c r="I1054" s="186">
        <v>1.0258000000000001E-3</v>
      </c>
      <c r="J1054" s="186">
        <v>5.3365000000000003E-2</v>
      </c>
    </row>
    <row r="1055" spans="1:10" hidden="1" outlineLevel="2">
      <c r="A1055" s="185" t="s">
        <v>18</v>
      </c>
      <c r="B1055" s="185" t="s">
        <v>635</v>
      </c>
      <c r="C1055" s="185" t="s">
        <v>509</v>
      </c>
      <c r="D1055" s="185" t="s">
        <v>2783</v>
      </c>
      <c r="E1055" s="186">
        <v>0.13388</v>
      </c>
      <c r="F1055" s="186">
        <v>3.2597000000000002E-4</v>
      </c>
      <c r="G1055" s="186">
        <v>0.33663999999999999</v>
      </c>
      <c r="H1055" s="186">
        <v>2.4639000000000001E-2</v>
      </c>
      <c r="I1055" s="186">
        <v>7.5935E-4</v>
      </c>
      <c r="J1055" s="186">
        <v>3.0804999999999999E-2</v>
      </c>
    </row>
    <row r="1056" spans="1:10" hidden="1" outlineLevel="2">
      <c r="A1056" s="185" t="s">
        <v>18</v>
      </c>
      <c r="B1056" s="185" t="s">
        <v>635</v>
      </c>
      <c r="C1056" s="185" t="s">
        <v>510</v>
      </c>
      <c r="D1056" s="185" t="s">
        <v>2784</v>
      </c>
      <c r="E1056" s="186">
        <v>23.161999999999999</v>
      </c>
      <c r="F1056" s="186">
        <v>4.0051000000000003E-2</v>
      </c>
      <c r="G1056" s="186">
        <v>48.137</v>
      </c>
      <c r="H1056" s="186">
        <v>3.94</v>
      </c>
      <c r="I1056" s="186">
        <v>9.3207999999999999E-2</v>
      </c>
      <c r="J1056" s="186">
        <v>5.7032999999999996</v>
      </c>
    </row>
    <row r="1057" spans="1:10" hidden="1" outlineLevel="2">
      <c r="A1057" s="185" t="s">
        <v>18</v>
      </c>
      <c r="B1057" s="185" t="s">
        <v>635</v>
      </c>
      <c r="C1057" s="185" t="s">
        <v>511</v>
      </c>
      <c r="D1057" s="185" t="s">
        <v>2785</v>
      </c>
      <c r="E1057" s="186">
        <v>5.5377999999999998</v>
      </c>
      <c r="F1057" s="186">
        <v>9.4488999999999997E-3</v>
      </c>
      <c r="G1057" s="186">
        <v>11.358000000000001</v>
      </c>
      <c r="H1057" s="186">
        <v>0.95994000000000002</v>
      </c>
      <c r="I1057" s="186">
        <v>2.2013999999999999E-2</v>
      </c>
      <c r="J1057" s="186">
        <v>1.2836000000000001</v>
      </c>
    </row>
    <row r="1058" spans="1:10" hidden="1" outlineLevel="2">
      <c r="A1058" s="185" t="s">
        <v>18</v>
      </c>
      <c r="B1058" s="185" t="s">
        <v>635</v>
      </c>
      <c r="C1058" s="185" t="s">
        <v>512</v>
      </c>
      <c r="D1058" s="185" t="s">
        <v>2786</v>
      </c>
      <c r="E1058" s="186">
        <v>12.204000000000001</v>
      </c>
      <c r="F1058" s="186">
        <v>2.6190000000000001E-2</v>
      </c>
      <c r="G1058" s="186">
        <v>26.079000000000001</v>
      </c>
      <c r="H1058" s="186">
        <v>1.9753000000000001</v>
      </c>
      <c r="I1058" s="186">
        <v>6.0988000000000001E-2</v>
      </c>
      <c r="J1058" s="186">
        <v>2.3332000000000002</v>
      </c>
    </row>
    <row r="1059" spans="1:10" hidden="1" outlineLevel="2">
      <c r="A1059" s="185" t="s">
        <v>18</v>
      </c>
      <c r="B1059" s="185" t="s">
        <v>635</v>
      </c>
      <c r="C1059" s="185" t="s">
        <v>2787</v>
      </c>
      <c r="D1059" s="185" t="s">
        <v>2788</v>
      </c>
      <c r="E1059" s="186">
        <v>0</v>
      </c>
      <c r="F1059" s="186">
        <v>0</v>
      </c>
      <c r="G1059" s="186">
        <v>0</v>
      </c>
      <c r="H1059" s="186">
        <v>0</v>
      </c>
      <c r="I1059" s="186">
        <v>0</v>
      </c>
      <c r="J1059" s="186">
        <v>0</v>
      </c>
    </row>
    <row r="1060" spans="1:10" hidden="1" outlineLevel="2">
      <c r="A1060" s="185" t="s">
        <v>18</v>
      </c>
      <c r="B1060" s="185" t="s">
        <v>635</v>
      </c>
      <c r="C1060" s="185" t="s">
        <v>513</v>
      </c>
      <c r="D1060" s="185" t="s">
        <v>2789</v>
      </c>
      <c r="E1060" s="186">
        <v>17.431000000000001</v>
      </c>
      <c r="F1060" s="186">
        <v>1.3351999999999999E-2</v>
      </c>
      <c r="G1060" s="186">
        <v>14.483000000000001</v>
      </c>
      <c r="H1060" s="186">
        <v>2.4952000000000001</v>
      </c>
      <c r="I1060" s="186">
        <v>3.1050000000000001E-2</v>
      </c>
      <c r="J1060" s="186">
        <v>4.0803000000000003</v>
      </c>
    </row>
    <row r="1061" spans="1:10" hidden="1" outlineLevel="2">
      <c r="A1061" s="185" t="s">
        <v>18</v>
      </c>
      <c r="B1061" s="185" t="s">
        <v>635</v>
      </c>
      <c r="C1061" s="185" t="s">
        <v>514</v>
      </c>
      <c r="D1061" s="185" t="s">
        <v>2790</v>
      </c>
      <c r="E1061" s="186">
        <v>0.68601999999999996</v>
      </c>
      <c r="F1061" s="186">
        <v>1.2792999999999999E-3</v>
      </c>
      <c r="G1061" s="186">
        <v>1.5968</v>
      </c>
      <c r="H1061" s="186">
        <v>0.10761</v>
      </c>
      <c r="I1061" s="186">
        <v>2.9692E-3</v>
      </c>
      <c r="J1061" s="186">
        <v>0.19006000000000001</v>
      </c>
    </row>
    <row r="1062" spans="1:10" hidden="1" outlineLevel="2">
      <c r="A1062" s="185" t="s">
        <v>18</v>
      </c>
      <c r="B1062" s="185" t="s">
        <v>635</v>
      </c>
      <c r="C1062" s="185" t="s">
        <v>515</v>
      </c>
      <c r="D1062" s="185" t="s">
        <v>2791</v>
      </c>
      <c r="E1062" s="186">
        <v>0.53388999999999998</v>
      </c>
      <c r="F1062" s="186">
        <v>1.1335E-3</v>
      </c>
      <c r="G1062" s="186">
        <v>1.1361000000000001</v>
      </c>
      <c r="H1062" s="186">
        <v>8.7575E-2</v>
      </c>
      <c r="I1062" s="186">
        <v>2.6472000000000002E-3</v>
      </c>
      <c r="J1062" s="186">
        <v>0.10367999999999999</v>
      </c>
    </row>
    <row r="1063" spans="1:10" hidden="1" outlineLevel="2">
      <c r="A1063" s="185" t="s">
        <v>18</v>
      </c>
      <c r="B1063" s="185" t="s">
        <v>635</v>
      </c>
      <c r="C1063" s="185" t="s">
        <v>2792</v>
      </c>
      <c r="D1063" s="185" t="s">
        <v>2793</v>
      </c>
      <c r="E1063" s="186">
        <v>0</v>
      </c>
      <c r="F1063" s="186">
        <v>0</v>
      </c>
      <c r="G1063" s="186">
        <v>0</v>
      </c>
      <c r="H1063" s="186">
        <v>0</v>
      </c>
      <c r="I1063" s="186">
        <v>0</v>
      </c>
      <c r="J1063" s="186">
        <v>0</v>
      </c>
    </row>
    <row r="1064" spans="1:10" hidden="1" outlineLevel="2">
      <c r="A1064" s="185" t="s">
        <v>18</v>
      </c>
      <c r="B1064" s="185" t="s">
        <v>635</v>
      </c>
      <c r="C1064" s="185" t="s">
        <v>516</v>
      </c>
      <c r="D1064" s="185" t="s">
        <v>2794</v>
      </c>
      <c r="E1064" s="186">
        <v>0.42770999999999998</v>
      </c>
      <c r="F1064" s="186">
        <v>1.4073E-3</v>
      </c>
      <c r="G1064" s="186">
        <v>0.99773000000000001</v>
      </c>
      <c r="H1064" s="186">
        <v>7.5719999999999996E-2</v>
      </c>
      <c r="I1064" s="186">
        <v>3.2025000000000001E-3</v>
      </c>
      <c r="J1064" s="186">
        <v>7.6817999999999997E-2</v>
      </c>
    </row>
    <row r="1065" spans="1:10" hidden="1" outlineLevel="2">
      <c r="A1065" s="185" t="s">
        <v>18</v>
      </c>
      <c r="B1065" s="185" t="s">
        <v>635</v>
      </c>
      <c r="C1065" s="185" t="s">
        <v>517</v>
      </c>
      <c r="D1065" s="185" t="s">
        <v>2795</v>
      </c>
      <c r="E1065" s="186">
        <v>0</v>
      </c>
      <c r="F1065" s="186">
        <v>0</v>
      </c>
      <c r="G1065" s="186">
        <v>0</v>
      </c>
      <c r="H1065" s="186">
        <v>0</v>
      </c>
      <c r="I1065" s="186">
        <v>0</v>
      </c>
      <c r="J1065" s="186">
        <v>0</v>
      </c>
    </row>
    <row r="1066" spans="1:10" hidden="1" outlineLevel="2">
      <c r="A1066" s="185" t="s">
        <v>18</v>
      </c>
      <c r="B1066" s="185" t="s">
        <v>635</v>
      </c>
      <c r="C1066" s="185" t="s">
        <v>2796</v>
      </c>
      <c r="D1066" s="185" t="s">
        <v>2797</v>
      </c>
      <c r="E1066" s="186">
        <v>0</v>
      </c>
      <c r="F1066" s="186">
        <v>0</v>
      </c>
      <c r="G1066" s="186">
        <v>0</v>
      </c>
      <c r="H1066" s="186">
        <v>0</v>
      </c>
      <c r="I1066" s="186">
        <v>0</v>
      </c>
      <c r="J1066" s="186">
        <v>0</v>
      </c>
    </row>
    <row r="1067" spans="1:10" hidden="1" outlineLevel="2">
      <c r="A1067" s="185" t="s">
        <v>18</v>
      </c>
      <c r="B1067" s="185" t="s">
        <v>635</v>
      </c>
      <c r="C1067" s="185" t="s">
        <v>528</v>
      </c>
      <c r="D1067" s="185" t="s">
        <v>2798</v>
      </c>
      <c r="E1067" s="186">
        <v>6.2650999999999998E-2</v>
      </c>
      <c r="F1067" s="186">
        <v>2.1354999999999999E-4</v>
      </c>
      <c r="G1067" s="186">
        <v>0.23227999999999999</v>
      </c>
      <c r="H1067" s="186">
        <v>9.3793000000000001E-3</v>
      </c>
      <c r="I1067" s="186">
        <v>4.9010999999999998E-4</v>
      </c>
      <c r="J1067" s="186">
        <v>1.4539E-2</v>
      </c>
    </row>
    <row r="1068" spans="1:10" hidden="1" outlineLevel="2">
      <c r="A1068" s="185" t="s">
        <v>18</v>
      </c>
      <c r="B1068" s="185" t="s">
        <v>635</v>
      </c>
      <c r="C1068" s="185" t="s">
        <v>518</v>
      </c>
      <c r="D1068" s="185" t="s">
        <v>2799</v>
      </c>
      <c r="E1068" s="186">
        <v>17.46</v>
      </c>
      <c r="F1068" s="186">
        <v>2.0617999999999999E-3</v>
      </c>
      <c r="G1068" s="186">
        <v>0.72258999999999995</v>
      </c>
      <c r="H1068" s="186">
        <v>0.13389000000000001</v>
      </c>
      <c r="I1068" s="186">
        <v>2.4466000000000002E-3</v>
      </c>
      <c r="J1068" s="186">
        <v>9.4763000000000002</v>
      </c>
    </row>
    <row r="1069" spans="1:10" hidden="1" outlineLevel="2">
      <c r="A1069" s="185" t="s">
        <v>18</v>
      </c>
      <c r="B1069" s="185" t="s">
        <v>635</v>
      </c>
      <c r="C1069" s="185" t="s">
        <v>519</v>
      </c>
      <c r="D1069" s="185" t="s">
        <v>2800</v>
      </c>
      <c r="E1069" s="186">
        <v>11.653</v>
      </c>
      <c r="F1069" s="186">
        <v>1.2584E-3</v>
      </c>
      <c r="G1069" s="186">
        <v>0.43846000000000002</v>
      </c>
      <c r="H1069" s="186">
        <v>5.8846000000000002E-2</v>
      </c>
      <c r="I1069" s="186">
        <v>1.5656999999999999E-3</v>
      </c>
      <c r="J1069" s="186">
        <v>3.6230000000000002</v>
      </c>
    </row>
    <row r="1070" spans="1:10" hidden="1" outlineLevel="2">
      <c r="A1070" s="185" t="s">
        <v>18</v>
      </c>
      <c r="B1070" s="185" t="s">
        <v>635</v>
      </c>
      <c r="C1070" s="185" t="s">
        <v>520</v>
      </c>
      <c r="D1070" s="185" t="s">
        <v>2801</v>
      </c>
      <c r="E1070" s="186">
        <v>10.536</v>
      </c>
      <c r="F1070" s="186">
        <v>1.1372000000000001E-3</v>
      </c>
      <c r="G1070" s="186">
        <v>0.89524999999999999</v>
      </c>
      <c r="H1070" s="186">
        <v>6.1913999999999997E-3</v>
      </c>
      <c r="I1070" s="186">
        <v>1.5667999999999999E-3</v>
      </c>
      <c r="J1070" s="186">
        <v>0.89331000000000005</v>
      </c>
    </row>
    <row r="1071" spans="1:10" hidden="1" outlineLevel="2">
      <c r="A1071" s="185" t="s">
        <v>18</v>
      </c>
      <c r="B1071" s="185" t="s">
        <v>635</v>
      </c>
      <c r="C1071" s="185" t="s">
        <v>521</v>
      </c>
      <c r="D1071" s="185" t="s">
        <v>2802</v>
      </c>
      <c r="E1071" s="186">
        <v>0.14843000000000001</v>
      </c>
      <c r="F1071" s="186">
        <v>5.5431999999999996E-4</v>
      </c>
      <c r="G1071" s="186">
        <v>0.75953999999999999</v>
      </c>
      <c r="H1071" s="186">
        <v>1.7139000000000001E-2</v>
      </c>
      <c r="I1071" s="186">
        <v>1.464E-3</v>
      </c>
      <c r="J1071" s="186">
        <v>3.8122000000000003E-2</v>
      </c>
    </row>
    <row r="1072" spans="1:10" hidden="1" outlineLevel="2">
      <c r="A1072" s="185" t="s">
        <v>18</v>
      </c>
      <c r="B1072" s="185" t="s">
        <v>635</v>
      </c>
      <c r="C1072" s="185" t="s">
        <v>522</v>
      </c>
      <c r="D1072" s="185" t="s">
        <v>2803</v>
      </c>
      <c r="E1072" s="186">
        <v>1.5368000000000001E-3</v>
      </c>
      <c r="F1072" s="186">
        <v>2.3470999999999999E-6</v>
      </c>
      <c r="G1072" s="186">
        <v>2.5293999999999998E-3</v>
      </c>
      <c r="H1072" s="186">
        <v>2.5820999999999998E-4</v>
      </c>
      <c r="I1072" s="186">
        <v>6.1762999999999996E-6</v>
      </c>
      <c r="J1072" s="186">
        <v>5.0520999999999997E-4</v>
      </c>
    </row>
    <row r="1073" spans="1:10" hidden="1" outlineLevel="2">
      <c r="A1073" s="185" t="s">
        <v>18</v>
      </c>
      <c r="B1073" s="185" t="s">
        <v>635</v>
      </c>
      <c r="C1073" s="185" t="s">
        <v>523</v>
      </c>
      <c r="D1073" s="185" t="s">
        <v>2804</v>
      </c>
      <c r="E1073" s="186">
        <v>1.3473999999999999</v>
      </c>
      <c r="F1073" s="186">
        <v>1.4953E-3</v>
      </c>
      <c r="G1073" s="186">
        <v>1.8128</v>
      </c>
      <c r="H1073" s="186">
        <v>0.2127</v>
      </c>
      <c r="I1073" s="186">
        <v>3.4623000000000002E-3</v>
      </c>
      <c r="J1073" s="186">
        <v>0.31247000000000003</v>
      </c>
    </row>
    <row r="1074" spans="1:10" hidden="1" outlineLevel="2">
      <c r="A1074" s="185" t="s">
        <v>18</v>
      </c>
      <c r="B1074" s="185" t="s">
        <v>635</v>
      </c>
      <c r="C1074" s="185" t="s">
        <v>524</v>
      </c>
      <c r="D1074" s="185" t="s">
        <v>2805</v>
      </c>
      <c r="E1074" s="186">
        <v>2.1198000000000001</v>
      </c>
      <c r="F1074" s="186">
        <v>1.0938999999999999E-4</v>
      </c>
      <c r="G1074" s="186">
        <v>3.2703999999999997E-2</v>
      </c>
      <c r="H1074" s="186">
        <v>1.0593E-3</v>
      </c>
      <c r="I1074" s="186">
        <v>1.4959000000000001E-4</v>
      </c>
      <c r="J1074" s="186">
        <v>7.9146999999999995E-2</v>
      </c>
    </row>
    <row r="1075" spans="1:10" hidden="1" outlineLevel="2">
      <c r="A1075" s="185" t="s">
        <v>18</v>
      </c>
      <c r="B1075" s="185" t="s">
        <v>635</v>
      </c>
      <c r="C1075" s="185" t="s">
        <v>525</v>
      </c>
      <c r="D1075" s="185" t="s">
        <v>2806</v>
      </c>
      <c r="E1075" s="186">
        <v>1.5167E-2</v>
      </c>
      <c r="F1075" s="186">
        <v>0</v>
      </c>
      <c r="G1075" s="186">
        <v>2.8668999999999999E-3</v>
      </c>
      <c r="H1075" s="186">
        <v>2.6978000000000002E-5</v>
      </c>
      <c r="I1075" s="186">
        <v>5.5306E-6</v>
      </c>
      <c r="J1075" s="186">
        <v>7.9980000000000003E-4</v>
      </c>
    </row>
    <row r="1076" spans="1:10" outlineLevel="1" collapsed="1">
      <c r="A1076" s="188" t="s">
        <v>2298</v>
      </c>
      <c r="B1076" s="185"/>
      <c r="C1076" s="185"/>
      <c r="D1076" s="185"/>
      <c r="E1076" s="186">
        <f t="shared" ref="E1076:J1076" si="4">SUBTOTAL(9,E862:E1075)</f>
        <v>16780.746098530006</v>
      </c>
      <c r="F1076" s="186">
        <f t="shared" si="4"/>
        <v>1.5661965336099994</v>
      </c>
      <c r="G1076" s="186">
        <f t="shared" si="4"/>
        <v>990.79044370400004</v>
      </c>
      <c r="H1076" s="186">
        <f t="shared" si="4"/>
        <v>113.13547405339992</v>
      </c>
      <c r="I1076" s="186">
        <f t="shared" si="4"/>
        <v>3.0221817034699989</v>
      </c>
      <c r="J1076" s="186">
        <f t="shared" si="4"/>
        <v>1255.7675109212987</v>
      </c>
    </row>
    <row r="1077" spans="1:10" hidden="1" outlineLevel="2">
      <c r="A1077" s="185" t="s">
        <v>19</v>
      </c>
      <c r="B1077" s="185" t="s">
        <v>635</v>
      </c>
      <c r="C1077" s="185" t="s">
        <v>320</v>
      </c>
      <c r="D1077" s="185" t="s">
        <v>2588</v>
      </c>
      <c r="E1077" s="186">
        <v>0</v>
      </c>
      <c r="F1077" s="186">
        <v>0</v>
      </c>
      <c r="G1077" s="186">
        <v>0</v>
      </c>
      <c r="H1077" s="186">
        <v>0</v>
      </c>
      <c r="I1077" s="186">
        <v>0</v>
      </c>
      <c r="J1077" s="186">
        <v>0</v>
      </c>
    </row>
    <row r="1078" spans="1:10" hidden="1" outlineLevel="2">
      <c r="A1078" s="185" t="s">
        <v>19</v>
      </c>
      <c r="B1078" s="185" t="s">
        <v>635</v>
      </c>
      <c r="C1078" s="185" t="s">
        <v>2589</v>
      </c>
      <c r="D1078" s="185" t="s">
        <v>2590</v>
      </c>
      <c r="E1078" s="186">
        <v>0</v>
      </c>
      <c r="F1078" s="186">
        <v>0</v>
      </c>
      <c r="G1078" s="186">
        <v>0</v>
      </c>
      <c r="H1078" s="186">
        <v>0</v>
      </c>
      <c r="I1078" s="186">
        <v>0</v>
      </c>
      <c r="J1078" s="186">
        <v>0</v>
      </c>
    </row>
    <row r="1079" spans="1:10" hidden="1" outlineLevel="2">
      <c r="A1079" s="185" t="s">
        <v>19</v>
      </c>
      <c r="B1079" s="185" t="s">
        <v>635</v>
      </c>
      <c r="C1079" s="185" t="s">
        <v>321</v>
      </c>
      <c r="D1079" s="185" t="s">
        <v>2591</v>
      </c>
      <c r="E1079" s="186">
        <v>0</v>
      </c>
      <c r="F1079" s="186">
        <v>0</v>
      </c>
      <c r="G1079" s="186">
        <v>0</v>
      </c>
      <c r="H1079" s="186">
        <v>0</v>
      </c>
      <c r="I1079" s="186">
        <v>0</v>
      </c>
      <c r="J1079" s="186">
        <v>0</v>
      </c>
    </row>
    <row r="1080" spans="1:10" hidden="1" outlineLevel="2">
      <c r="A1080" s="185" t="s">
        <v>19</v>
      </c>
      <c r="B1080" s="185" t="s">
        <v>635</v>
      </c>
      <c r="C1080" s="185" t="s">
        <v>322</v>
      </c>
      <c r="D1080" s="185" t="s">
        <v>2592</v>
      </c>
      <c r="E1080" s="186">
        <v>0</v>
      </c>
      <c r="F1080" s="186">
        <v>0</v>
      </c>
      <c r="G1080" s="186">
        <v>0</v>
      </c>
      <c r="H1080" s="186">
        <v>0</v>
      </c>
      <c r="I1080" s="186">
        <v>0</v>
      </c>
      <c r="J1080" s="186">
        <v>0</v>
      </c>
    </row>
    <row r="1081" spans="1:10" hidden="1" outlineLevel="2">
      <c r="A1081" s="185" t="s">
        <v>19</v>
      </c>
      <c r="B1081" s="185" t="s">
        <v>635</v>
      </c>
      <c r="C1081" s="185" t="s">
        <v>323</v>
      </c>
      <c r="D1081" s="185" t="s">
        <v>2593</v>
      </c>
      <c r="E1081" s="186">
        <v>0</v>
      </c>
      <c r="F1081" s="186">
        <v>0</v>
      </c>
      <c r="G1081" s="186">
        <v>0</v>
      </c>
      <c r="H1081" s="186">
        <v>0</v>
      </c>
      <c r="I1081" s="186">
        <v>0</v>
      </c>
      <c r="J1081" s="186">
        <v>0</v>
      </c>
    </row>
    <row r="1082" spans="1:10" hidden="1" outlineLevel="2">
      <c r="A1082" s="185" t="s">
        <v>19</v>
      </c>
      <c r="B1082" s="185" t="s">
        <v>635</v>
      </c>
      <c r="C1082" s="185" t="s">
        <v>324</v>
      </c>
      <c r="D1082" s="185" t="s">
        <v>2594</v>
      </c>
      <c r="E1082" s="186">
        <v>0</v>
      </c>
      <c r="F1082" s="186">
        <v>0</v>
      </c>
      <c r="G1082" s="186">
        <v>0</v>
      </c>
      <c r="H1082" s="186">
        <v>0</v>
      </c>
      <c r="I1082" s="186">
        <v>0</v>
      </c>
      <c r="J1082" s="186">
        <v>0</v>
      </c>
    </row>
    <row r="1083" spans="1:10" hidden="1" outlineLevel="2">
      <c r="A1083" s="185" t="s">
        <v>19</v>
      </c>
      <c r="B1083" s="185" t="s">
        <v>635</v>
      </c>
      <c r="C1083" s="185" t="s">
        <v>325</v>
      </c>
      <c r="D1083" s="185" t="s">
        <v>2595</v>
      </c>
      <c r="E1083" s="186">
        <v>0</v>
      </c>
      <c r="F1083" s="186">
        <v>0</v>
      </c>
      <c r="G1083" s="186">
        <v>0</v>
      </c>
      <c r="H1083" s="186">
        <v>0</v>
      </c>
      <c r="I1083" s="186">
        <v>0</v>
      </c>
      <c r="J1083" s="186">
        <v>0</v>
      </c>
    </row>
    <row r="1084" spans="1:10" hidden="1" outlineLevel="2">
      <c r="A1084" s="185" t="s">
        <v>19</v>
      </c>
      <c r="B1084" s="185" t="s">
        <v>635</v>
      </c>
      <c r="C1084" s="185" t="s">
        <v>326</v>
      </c>
      <c r="D1084" s="185" t="s">
        <v>2596</v>
      </c>
      <c r="E1084" s="186">
        <v>0</v>
      </c>
      <c r="F1084" s="186">
        <v>0</v>
      </c>
      <c r="G1084" s="186">
        <v>0</v>
      </c>
      <c r="H1084" s="186">
        <v>0</v>
      </c>
      <c r="I1084" s="186">
        <v>0</v>
      </c>
      <c r="J1084" s="186">
        <v>0</v>
      </c>
    </row>
    <row r="1085" spans="1:10" hidden="1" outlineLevel="2">
      <c r="A1085" s="185" t="s">
        <v>19</v>
      </c>
      <c r="B1085" s="185" t="s">
        <v>635</v>
      </c>
      <c r="C1085" s="185" t="s">
        <v>327</v>
      </c>
      <c r="D1085" s="185" t="s">
        <v>2597</v>
      </c>
      <c r="E1085" s="186">
        <v>0</v>
      </c>
      <c r="F1085" s="186">
        <v>0</v>
      </c>
      <c r="G1085" s="186">
        <v>0</v>
      </c>
      <c r="H1085" s="186">
        <v>0</v>
      </c>
      <c r="I1085" s="186">
        <v>0</v>
      </c>
      <c r="J1085" s="186">
        <v>0</v>
      </c>
    </row>
    <row r="1086" spans="1:10" hidden="1" outlineLevel="2">
      <c r="A1086" s="185" t="s">
        <v>19</v>
      </c>
      <c r="B1086" s="185" t="s">
        <v>635</v>
      </c>
      <c r="C1086" s="185" t="s">
        <v>328</v>
      </c>
      <c r="D1086" s="185" t="s">
        <v>2598</v>
      </c>
      <c r="E1086" s="186">
        <v>0</v>
      </c>
      <c r="F1086" s="186">
        <v>0</v>
      </c>
      <c r="G1086" s="186">
        <v>0</v>
      </c>
      <c r="H1086" s="186">
        <v>0</v>
      </c>
      <c r="I1086" s="186">
        <v>0</v>
      </c>
      <c r="J1086" s="186">
        <v>0</v>
      </c>
    </row>
    <row r="1087" spans="1:10" hidden="1" outlineLevel="2">
      <c r="A1087" s="185" t="s">
        <v>19</v>
      </c>
      <c r="B1087" s="185" t="s">
        <v>635</v>
      </c>
      <c r="C1087" s="185" t="s">
        <v>329</v>
      </c>
      <c r="D1087" s="185" t="s">
        <v>2599</v>
      </c>
      <c r="E1087" s="186">
        <v>0.25103999999999999</v>
      </c>
      <c r="F1087" s="186">
        <v>1.6554000000000001E-5</v>
      </c>
      <c r="G1087" s="186">
        <v>2.4892E-3</v>
      </c>
      <c r="H1087" s="186">
        <v>7.8084000000000001E-3</v>
      </c>
      <c r="I1087" s="186">
        <v>2.0120999999999999E-5</v>
      </c>
      <c r="J1087" s="186">
        <v>6.1101000000000003E-2</v>
      </c>
    </row>
    <row r="1088" spans="1:10" hidden="1" outlineLevel="2">
      <c r="A1088" s="185" t="s">
        <v>19</v>
      </c>
      <c r="B1088" s="185" t="s">
        <v>635</v>
      </c>
      <c r="C1088" s="185" t="s">
        <v>330</v>
      </c>
      <c r="D1088" s="185" t="s">
        <v>2600</v>
      </c>
      <c r="E1088" s="186">
        <v>1.9772000000000001E-2</v>
      </c>
      <c r="F1088" s="186">
        <v>1.3037999999999999E-6</v>
      </c>
      <c r="G1088" s="186">
        <v>1.9604999999999999E-4</v>
      </c>
      <c r="H1088" s="186">
        <v>6.1498E-4</v>
      </c>
      <c r="I1088" s="186">
        <v>1.5847E-6</v>
      </c>
      <c r="J1088" s="186">
        <v>4.6417000000000003E-3</v>
      </c>
    </row>
    <row r="1089" spans="1:10" hidden="1" outlineLevel="2">
      <c r="A1089" s="185" t="s">
        <v>19</v>
      </c>
      <c r="B1089" s="185" t="s">
        <v>635</v>
      </c>
      <c r="C1089" s="185" t="s">
        <v>331</v>
      </c>
      <c r="D1089" s="185" t="s">
        <v>2601</v>
      </c>
      <c r="E1089" s="186">
        <v>5.7309000000000001</v>
      </c>
      <c r="F1089" s="186">
        <v>4.2109999999999999E-4</v>
      </c>
      <c r="G1089" s="186">
        <v>6.0985999999999999E-2</v>
      </c>
      <c r="H1089" s="186">
        <v>0.18240999999999999</v>
      </c>
      <c r="I1089" s="186">
        <v>5.1431000000000003E-4</v>
      </c>
      <c r="J1089" s="186">
        <v>1.9422999999999999</v>
      </c>
    </row>
    <row r="1090" spans="1:10" hidden="1" outlineLevel="2">
      <c r="A1090" s="185" t="s">
        <v>19</v>
      </c>
      <c r="B1090" s="185" t="s">
        <v>635</v>
      </c>
      <c r="C1090" s="185" t="s">
        <v>332</v>
      </c>
      <c r="D1090" s="185" t="s">
        <v>2602</v>
      </c>
      <c r="E1090" s="186">
        <v>4.5118999999999998</v>
      </c>
      <c r="F1090" s="186">
        <v>3.3143000000000002E-4</v>
      </c>
      <c r="G1090" s="186">
        <v>4.9606999999999998E-2</v>
      </c>
      <c r="H1090" s="186">
        <v>0.14562</v>
      </c>
      <c r="I1090" s="186">
        <v>4.1032999999999998E-4</v>
      </c>
      <c r="J1090" s="186">
        <v>1.1303000000000001</v>
      </c>
    </row>
    <row r="1091" spans="1:10" hidden="1" outlineLevel="2">
      <c r="A1091" s="185" t="s">
        <v>19</v>
      </c>
      <c r="B1091" s="185" t="s">
        <v>635</v>
      </c>
      <c r="C1091" s="185" t="s">
        <v>333</v>
      </c>
      <c r="D1091" s="185" t="s">
        <v>2603</v>
      </c>
      <c r="E1091" s="186">
        <v>79.435000000000002</v>
      </c>
      <c r="F1091" s="186">
        <v>5.7095000000000002E-3</v>
      </c>
      <c r="G1091" s="186">
        <v>0.85279000000000005</v>
      </c>
      <c r="H1091" s="186">
        <v>2.4847000000000001</v>
      </c>
      <c r="I1091" s="186">
        <v>7.0673999999999997E-3</v>
      </c>
      <c r="J1091" s="186">
        <v>28.628</v>
      </c>
    </row>
    <row r="1092" spans="1:10" hidden="1" outlineLevel="2">
      <c r="A1092" s="185" t="s">
        <v>19</v>
      </c>
      <c r="B1092" s="185" t="s">
        <v>635</v>
      </c>
      <c r="C1092" s="185" t="s">
        <v>334</v>
      </c>
      <c r="D1092" s="185" t="s">
        <v>2604</v>
      </c>
      <c r="E1092" s="186">
        <v>90.774000000000001</v>
      </c>
      <c r="F1092" s="186">
        <v>4.0987999999999997E-3</v>
      </c>
      <c r="G1092" s="186">
        <v>0.55150999999999994</v>
      </c>
      <c r="H1092" s="186">
        <v>2.9948000000000001</v>
      </c>
      <c r="I1092" s="186">
        <v>4.5405999999999997E-3</v>
      </c>
      <c r="J1092" s="186">
        <v>25.167000000000002</v>
      </c>
    </row>
    <row r="1093" spans="1:10" hidden="1" outlineLevel="2">
      <c r="A1093" s="185" t="s">
        <v>19</v>
      </c>
      <c r="B1093" s="185" t="s">
        <v>635</v>
      </c>
      <c r="C1093" s="185" t="s">
        <v>335</v>
      </c>
      <c r="D1093" s="185" t="s">
        <v>2605</v>
      </c>
      <c r="E1093" s="186">
        <v>101.98</v>
      </c>
      <c r="F1093" s="186">
        <v>7.9196000000000006E-3</v>
      </c>
      <c r="G1093" s="186">
        <v>1.1958</v>
      </c>
      <c r="H1093" s="186">
        <v>3.5847000000000002</v>
      </c>
      <c r="I1093" s="186">
        <v>9.8139999999999998E-3</v>
      </c>
      <c r="J1093" s="186">
        <v>36.454000000000001</v>
      </c>
    </row>
    <row r="1094" spans="1:10" hidden="1" outlineLevel="2">
      <c r="A1094" s="185" t="s">
        <v>19</v>
      </c>
      <c r="B1094" s="185" t="s">
        <v>635</v>
      </c>
      <c r="C1094" s="185" t="s">
        <v>336</v>
      </c>
      <c r="D1094" s="185" t="s">
        <v>2606</v>
      </c>
      <c r="E1094" s="186">
        <v>49.606000000000002</v>
      </c>
      <c r="F1094" s="186">
        <v>3.2651999999999998E-3</v>
      </c>
      <c r="G1094" s="186">
        <v>0.48414000000000001</v>
      </c>
      <c r="H1094" s="186">
        <v>1.5633999999999999</v>
      </c>
      <c r="I1094" s="186">
        <v>3.9817999999999997E-3</v>
      </c>
      <c r="J1094" s="186">
        <v>12.926</v>
      </c>
    </row>
    <row r="1095" spans="1:10" hidden="1" outlineLevel="2">
      <c r="A1095" s="185" t="s">
        <v>19</v>
      </c>
      <c r="B1095" s="185" t="s">
        <v>635</v>
      </c>
      <c r="C1095" s="185" t="s">
        <v>337</v>
      </c>
      <c r="D1095" s="185" t="s">
        <v>2607</v>
      </c>
      <c r="E1095" s="186">
        <v>69.525000000000006</v>
      </c>
      <c r="F1095" s="186">
        <v>5.1008E-3</v>
      </c>
      <c r="G1095" s="186">
        <v>0.76451000000000002</v>
      </c>
      <c r="H1095" s="186">
        <v>2.2446999999999999</v>
      </c>
      <c r="I1095" s="186">
        <v>6.3169999999999997E-3</v>
      </c>
      <c r="J1095" s="186">
        <v>23.786000000000001</v>
      </c>
    </row>
    <row r="1096" spans="1:10" hidden="1" outlineLevel="2">
      <c r="A1096" s="185" t="s">
        <v>19</v>
      </c>
      <c r="B1096" s="185" t="s">
        <v>635</v>
      </c>
      <c r="C1096" s="185" t="s">
        <v>338</v>
      </c>
      <c r="D1096" s="185" t="s">
        <v>2608</v>
      </c>
      <c r="E1096" s="186">
        <v>55.279000000000003</v>
      </c>
      <c r="F1096" s="186">
        <v>3.1443999999999999E-3</v>
      </c>
      <c r="G1096" s="186">
        <v>0.44884000000000002</v>
      </c>
      <c r="H1096" s="186">
        <v>1.7777000000000001</v>
      </c>
      <c r="I1096" s="186">
        <v>3.7139E-3</v>
      </c>
      <c r="J1096" s="186">
        <v>12.779</v>
      </c>
    </row>
    <row r="1097" spans="1:10" hidden="1" outlineLevel="2">
      <c r="A1097" s="185" t="s">
        <v>19</v>
      </c>
      <c r="B1097" s="185" t="s">
        <v>635</v>
      </c>
      <c r="C1097" s="185" t="s">
        <v>339</v>
      </c>
      <c r="D1097" s="185" t="s">
        <v>2609</v>
      </c>
      <c r="E1097" s="186">
        <v>84.960999999999999</v>
      </c>
      <c r="F1097" s="186">
        <v>3.3991E-3</v>
      </c>
      <c r="G1097" s="186">
        <v>0.27554000000000001</v>
      </c>
      <c r="H1097" s="186">
        <v>0.85721000000000003</v>
      </c>
      <c r="I1097" s="186">
        <v>3.0068999999999999E-3</v>
      </c>
      <c r="J1097" s="186">
        <v>35.631</v>
      </c>
    </row>
    <row r="1098" spans="1:10" hidden="1" outlineLevel="2">
      <c r="A1098" s="185" t="s">
        <v>19</v>
      </c>
      <c r="B1098" s="185" t="s">
        <v>635</v>
      </c>
      <c r="C1098" s="185" t="s">
        <v>340</v>
      </c>
      <c r="D1098" s="185" t="s">
        <v>2610</v>
      </c>
      <c r="E1098" s="186">
        <v>32.762</v>
      </c>
      <c r="F1098" s="186">
        <v>1.3108E-3</v>
      </c>
      <c r="G1098" s="186">
        <v>0.10625</v>
      </c>
      <c r="H1098" s="186">
        <v>0.33055000000000001</v>
      </c>
      <c r="I1098" s="186">
        <v>1.1594999999999999E-3</v>
      </c>
      <c r="J1098" s="186">
        <v>12.289</v>
      </c>
    </row>
    <row r="1099" spans="1:10" hidden="1" outlineLevel="2">
      <c r="A1099" s="185" t="s">
        <v>19</v>
      </c>
      <c r="B1099" s="185" t="s">
        <v>635</v>
      </c>
      <c r="C1099" s="185" t="s">
        <v>341</v>
      </c>
      <c r="D1099" s="185" t="s">
        <v>2611</v>
      </c>
      <c r="E1099" s="186">
        <v>1.9594E-2</v>
      </c>
      <c r="F1099" s="186">
        <v>1.3765000000000001E-6</v>
      </c>
      <c r="G1099" s="186">
        <v>2.0699E-4</v>
      </c>
      <c r="H1099" s="186">
        <v>6.1193E-4</v>
      </c>
      <c r="I1099" s="186">
        <v>1.7002E-6</v>
      </c>
      <c r="J1099" s="186">
        <v>4.1470999999999999E-3</v>
      </c>
    </row>
    <row r="1100" spans="1:10" hidden="1" outlineLevel="2">
      <c r="A1100" s="185" t="s">
        <v>19</v>
      </c>
      <c r="B1100" s="185" t="s">
        <v>635</v>
      </c>
      <c r="C1100" s="185" t="s">
        <v>342</v>
      </c>
      <c r="D1100" s="185" t="s">
        <v>2612</v>
      </c>
      <c r="E1100" s="186">
        <v>0</v>
      </c>
      <c r="F1100" s="186">
        <v>0</v>
      </c>
      <c r="G1100" s="186">
        <v>0</v>
      </c>
      <c r="H1100" s="186">
        <v>0</v>
      </c>
      <c r="I1100" s="186">
        <v>0</v>
      </c>
      <c r="J1100" s="186">
        <v>0</v>
      </c>
    </row>
    <row r="1101" spans="1:10" hidden="1" outlineLevel="2">
      <c r="A1101" s="185" t="s">
        <v>19</v>
      </c>
      <c r="B1101" s="185" t="s">
        <v>635</v>
      </c>
      <c r="C1101" s="185" t="s">
        <v>343</v>
      </c>
      <c r="D1101" s="185" t="s">
        <v>2613</v>
      </c>
      <c r="E1101" s="186">
        <v>7.0103999999999997</v>
      </c>
      <c r="F1101" s="186">
        <v>4.9049E-4</v>
      </c>
      <c r="G1101" s="186">
        <v>7.3835999999999999E-2</v>
      </c>
      <c r="H1101" s="186">
        <v>0.22126999999999999</v>
      </c>
      <c r="I1101" s="186">
        <v>6.0420000000000005E-4</v>
      </c>
      <c r="J1101" s="186">
        <v>2.0167000000000002</v>
      </c>
    </row>
    <row r="1102" spans="1:10" hidden="1" outlineLevel="2">
      <c r="A1102" s="185" t="s">
        <v>19</v>
      </c>
      <c r="B1102" s="185" t="s">
        <v>635</v>
      </c>
      <c r="C1102" s="185" t="s">
        <v>344</v>
      </c>
      <c r="D1102" s="185" t="s">
        <v>2614</v>
      </c>
      <c r="E1102" s="186">
        <v>45.832999999999998</v>
      </c>
      <c r="F1102" s="186">
        <v>3.3173E-3</v>
      </c>
      <c r="G1102" s="186">
        <v>0.50363999999999998</v>
      </c>
      <c r="H1102" s="186">
        <v>1.6363000000000001</v>
      </c>
      <c r="I1102" s="186">
        <v>4.0302000000000003E-3</v>
      </c>
      <c r="J1102" s="186">
        <v>14.276</v>
      </c>
    </row>
    <row r="1103" spans="1:10" hidden="1" outlineLevel="2">
      <c r="A1103" s="185" t="s">
        <v>19</v>
      </c>
      <c r="B1103" s="185" t="s">
        <v>635</v>
      </c>
      <c r="C1103" s="185" t="s">
        <v>345</v>
      </c>
      <c r="D1103" s="185" t="s">
        <v>2615</v>
      </c>
      <c r="E1103" s="186">
        <v>1.9387000000000001E-2</v>
      </c>
      <c r="F1103" s="186">
        <v>1.2783999999999999E-6</v>
      </c>
      <c r="G1103" s="186">
        <v>1.9222999999999999E-4</v>
      </c>
      <c r="H1103" s="186">
        <v>6.0300999999999996E-4</v>
      </c>
      <c r="I1103" s="186">
        <v>1.5539000000000001E-6</v>
      </c>
      <c r="J1103" s="186">
        <v>5.3122000000000004E-3</v>
      </c>
    </row>
    <row r="1104" spans="1:10" hidden="1" outlineLevel="2">
      <c r="A1104" s="185" t="s">
        <v>19</v>
      </c>
      <c r="B1104" s="185" t="s">
        <v>635</v>
      </c>
      <c r="C1104" s="185" t="s">
        <v>346</v>
      </c>
      <c r="D1104" s="185" t="s">
        <v>2616</v>
      </c>
      <c r="E1104" s="186">
        <v>0.30504999999999999</v>
      </c>
      <c r="F1104" s="186">
        <v>2.0115999999999998E-5</v>
      </c>
      <c r="G1104" s="186">
        <v>3.0247999999999998E-3</v>
      </c>
      <c r="H1104" s="186">
        <v>9.4882999999999999E-3</v>
      </c>
      <c r="I1104" s="186">
        <v>2.4450000000000001E-5</v>
      </c>
      <c r="J1104" s="186">
        <v>8.8025000000000006E-2</v>
      </c>
    </row>
    <row r="1105" spans="1:10" hidden="1" outlineLevel="2">
      <c r="A1105" s="185" t="s">
        <v>19</v>
      </c>
      <c r="B1105" s="185" t="s">
        <v>635</v>
      </c>
      <c r="C1105" s="185" t="s">
        <v>347</v>
      </c>
      <c r="D1105" s="185" t="s">
        <v>2617</v>
      </c>
      <c r="E1105" s="186">
        <v>0</v>
      </c>
      <c r="F1105" s="186">
        <v>0</v>
      </c>
      <c r="G1105" s="186">
        <v>0</v>
      </c>
      <c r="H1105" s="186">
        <v>0</v>
      </c>
      <c r="I1105" s="186">
        <v>0</v>
      </c>
      <c r="J1105" s="186">
        <v>0</v>
      </c>
    </row>
    <row r="1106" spans="1:10" hidden="1" outlineLevel="2">
      <c r="A1106" s="185" t="s">
        <v>19</v>
      </c>
      <c r="B1106" s="185" t="s">
        <v>635</v>
      </c>
      <c r="C1106" s="185" t="s">
        <v>348</v>
      </c>
      <c r="D1106" s="185" t="s">
        <v>2618</v>
      </c>
      <c r="E1106" s="186">
        <v>0</v>
      </c>
      <c r="F1106" s="186">
        <v>0</v>
      </c>
      <c r="G1106" s="186">
        <v>0</v>
      </c>
      <c r="H1106" s="186">
        <v>0</v>
      </c>
      <c r="I1106" s="186">
        <v>0</v>
      </c>
      <c r="J1106" s="186">
        <v>0</v>
      </c>
    </row>
    <row r="1107" spans="1:10" hidden="1" outlineLevel="2">
      <c r="A1107" s="185" t="s">
        <v>19</v>
      </c>
      <c r="B1107" s="185" t="s">
        <v>635</v>
      </c>
      <c r="C1107" s="185" t="s">
        <v>349</v>
      </c>
      <c r="D1107" s="185" t="s">
        <v>2619</v>
      </c>
      <c r="E1107" s="186">
        <v>0</v>
      </c>
      <c r="F1107" s="186">
        <v>0</v>
      </c>
      <c r="G1107" s="186">
        <v>0</v>
      </c>
      <c r="H1107" s="186">
        <v>0</v>
      </c>
      <c r="I1107" s="186">
        <v>0</v>
      </c>
      <c r="J1107" s="186">
        <v>0</v>
      </c>
    </row>
    <row r="1108" spans="1:10" hidden="1" outlineLevel="2">
      <c r="A1108" s="185" t="s">
        <v>19</v>
      </c>
      <c r="B1108" s="185" t="s">
        <v>635</v>
      </c>
      <c r="C1108" s="185" t="s">
        <v>350</v>
      </c>
      <c r="D1108" s="185" t="s">
        <v>2620</v>
      </c>
      <c r="E1108" s="186">
        <v>114.34</v>
      </c>
      <c r="F1108" s="186">
        <v>5.6131999999999996E-3</v>
      </c>
      <c r="G1108" s="186">
        <v>1.0964</v>
      </c>
      <c r="H1108" s="186">
        <v>5.0848999999999998E-2</v>
      </c>
      <c r="I1108" s="186">
        <v>7.7072E-3</v>
      </c>
      <c r="J1108" s="186">
        <v>3.0836999999999999</v>
      </c>
    </row>
    <row r="1109" spans="1:10" hidden="1" outlineLevel="2">
      <c r="A1109" s="185" t="s">
        <v>19</v>
      </c>
      <c r="B1109" s="185" t="s">
        <v>635</v>
      </c>
      <c r="C1109" s="185" t="s">
        <v>351</v>
      </c>
      <c r="D1109" s="185" t="s">
        <v>2621</v>
      </c>
      <c r="E1109" s="186">
        <v>0</v>
      </c>
      <c r="F1109" s="186">
        <v>0</v>
      </c>
      <c r="G1109" s="186">
        <v>0</v>
      </c>
      <c r="H1109" s="186">
        <v>0</v>
      </c>
      <c r="I1109" s="186">
        <v>0</v>
      </c>
      <c r="J1109" s="186">
        <v>0</v>
      </c>
    </row>
    <row r="1110" spans="1:10" hidden="1" outlineLevel="2">
      <c r="A1110" s="185" t="s">
        <v>19</v>
      </c>
      <c r="B1110" s="185" t="s">
        <v>635</v>
      </c>
      <c r="C1110" s="185" t="s">
        <v>352</v>
      </c>
      <c r="D1110" s="185" t="s">
        <v>2622</v>
      </c>
      <c r="E1110" s="186">
        <v>0</v>
      </c>
      <c r="F1110" s="186">
        <v>0</v>
      </c>
      <c r="G1110" s="186">
        <v>0</v>
      </c>
      <c r="H1110" s="186">
        <v>0</v>
      </c>
      <c r="I1110" s="186">
        <v>0</v>
      </c>
      <c r="J1110" s="186">
        <v>0</v>
      </c>
    </row>
    <row r="1111" spans="1:10" hidden="1" outlineLevel="2">
      <c r="A1111" s="185" t="s">
        <v>19</v>
      </c>
      <c r="B1111" s="185" t="s">
        <v>635</v>
      </c>
      <c r="C1111" s="185" t="s">
        <v>353</v>
      </c>
      <c r="D1111" s="185" t="s">
        <v>2623</v>
      </c>
      <c r="E1111" s="186">
        <v>0</v>
      </c>
      <c r="F1111" s="186">
        <v>0</v>
      </c>
      <c r="G1111" s="186">
        <v>0</v>
      </c>
      <c r="H1111" s="186">
        <v>0</v>
      </c>
      <c r="I1111" s="186">
        <v>0</v>
      </c>
      <c r="J1111" s="186">
        <v>0</v>
      </c>
    </row>
    <row r="1112" spans="1:10" hidden="1" outlineLevel="2">
      <c r="A1112" s="185" t="s">
        <v>19</v>
      </c>
      <c r="B1112" s="185" t="s">
        <v>635</v>
      </c>
      <c r="C1112" s="185" t="s">
        <v>354</v>
      </c>
      <c r="D1112" s="185" t="s">
        <v>2624</v>
      </c>
      <c r="E1112" s="186">
        <v>0</v>
      </c>
      <c r="F1112" s="186">
        <v>0</v>
      </c>
      <c r="G1112" s="186">
        <v>0</v>
      </c>
      <c r="H1112" s="186">
        <v>0</v>
      </c>
      <c r="I1112" s="186">
        <v>0</v>
      </c>
      <c r="J1112" s="186">
        <v>0</v>
      </c>
    </row>
    <row r="1113" spans="1:10" hidden="1" outlineLevel="2">
      <c r="A1113" s="185" t="s">
        <v>19</v>
      </c>
      <c r="B1113" s="185" t="s">
        <v>635</v>
      </c>
      <c r="C1113" s="185" t="s">
        <v>355</v>
      </c>
      <c r="D1113" s="185" t="s">
        <v>2625</v>
      </c>
      <c r="E1113" s="186">
        <v>0</v>
      </c>
      <c r="F1113" s="186">
        <v>0</v>
      </c>
      <c r="G1113" s="186">
        <v>0</v>
      </c>
      <c r="H1113" s="186">
        <v>0</v>
      </c>
      <c r="I1113" s="186">
        <v>0</v>
      </c>
      <c r="J1113" s="186">
        <v>0</v>
      </c>
    </row>
    <row r="1114" spans="1:10" hidden="1" outlineLevel="2">
      <c r="A1114" s="185" t="s">
        <v>19</v>
      </c>
      <c r="B1114" s="185" t="s">
        <v>635</v>
      </c>
      <c r="C1114" s="185" t="s">
        <v>356</v>
      </c>
      <c r="D1114" s="185" t="s">
        <v>2626</v>
      </c>
      <c r="E1114" s="186">
        <v>0</v>
      </c>
      <c r="F1114" s="186">
        <v>0</v>
      </c>
      <c r="G1114" s="186">
        <v>0</v>
      </c>
      <c r="H1114" s="186">
        <v>0</v>
      </c>
      <c r="I1114" s="186">
        <v>0</v>
      </c>
      <c r="J1114" s="186">
        <v>0</v>
      </c>
    </row>
    <row r="1115" spans="1:10" hidden="1" outlineLevel="2">
      <c r="A1115" s="185" t="s">
        <v>19</v>
      </c>
      <c r="B1115" s="185" t="s">
        <v>635</v>
      </c>
      <c r="C1115" s="185" t="s">
        <v>357</v>
      </c>
      <c r="D1115" s="185" t="s">
        <v>2627</v>
      </c>
      <c r="E1115" s="186">
        <v>0</v>
      </c>
      <c r="F1115" s="186">
        <v>0</v>
      </c>
      <c r="G1115" s="186">
        <v>0</v>
      </c>
      <c r="H1115" s="186">
        <v>0</v>
      </c>
      <c r="I1115" s="186">
        <v>0</v>
      </c>
      <c r="J1115" s="186">
        <v>0</v>
      </c>
    </row>
    <row r="1116" spans="1:10" hidden="1" outlineLevel="2">
      <c r="A1116" s="185" t="s">
        <v>19</v>
      </c>
      <c r="B1116" s="185" t="s">
        <v>635</v>
      </c>
      <c r="C1116" s="185" t="s">
        <v>358</v>
      </c>
      <c r="D1116" s="185" t="s">
        <v>2628</v>
      </c>
      <c r="E1116" s="186">
        <v>0</v>
      </c>
      <c r="F1116" s="186">
        <v>0</v>
      </c>
      <c r="G1116" s="186">
        <v>0</v>
      </c>
      <c r="H1116" s="186">
        <v>0</v>
      </c>
      <c r="I1116" s="186">
        <v>0</v>
      </c>
      <c r="J1116" s="186">
        <v>0</v>
      </c>
    </row>
    <row r="1117" spans="1:10" hidden="1" outlineLevel="2">
      <c r="A1117" s="185" t="s">
        <v>19</v>
      </c>
      <c r="B1117" s="185" t="s">
        <v>635</v>
      </c>
      <c r="C1117" s="185" t="s">
        <v>359</v>
      </c>
      <c r="D1117" s="185" t="s">
        <v>2629</v>
      </c>
      <c r="E1117" s="186">
        <v>0</v>
      </c>
      <c r="F1117" s="186">
        <v>0</v>
      </c>
      <c r="G1117" s="186">
        <v>0</v>
      </c>
      <c r="H1117" s="186">
        <v>0</v>
      </c>
      <c r="I1117" s="186">
        <v>0</v>
      </c>
      <c r="J1117" s="186">
        <v>0</v>
      </c>
    </row>
    <row r="1118" spans="1:10" hidden="1" outlineLevel="2">
      <c r="A1118" s="185" t="s">
        <v>19</v>
      </c>
      <c r="B1118" s="185" t="s">
        <v>635</v>
      </c>
      <c r="C1118" s="185" t="s">
        <v>360</v>
      </c>
      <c r="D1118" s="185" t="s">
        <v>2630</v>
      </c>
      <c r="E1118" s="186">
        <v>0</v>
      </c>
      <c r="F1118" s="186">
        <v>0</v>
      </c>
      <c r="G1118" s="186">
        <v>0</v>
      </c>
      <c r="H1118" s="186">
        <v>0</v>
      </c>
      <c r="I1118" s="186">
        <v>0</v>
      </c>
      <c r="J1118" s="186">
        <v>0</v>
      </c>
    </row>
    <row r="1119" spans="1:10" hidden="1" outlineLevel="2">
      <c r="A1119" s="185" t="s">
        <v>19</v>
      </c>
      <c r="B1119" s="185" t="s">
        <v>635</v>
      </c>
      <c r="C1119" s="185" t="s">
        <v>361</v>
      </c>
      <c r="D1119" s="185" t="s">
        <v>2631</v>
      </c>
      <c r="E1119" s="186">
        <v>0</v>
      </c>
      <c r="F1119" s="186">
        <v>0</v>
      </c>
      <c r="G1119" s="186">
        <v>0</v>
      </c>
      <c r="H1119" s="186">
        <v>0</v>
      </c>
      <c r="I1119" s="186">
        <v>0</v>
      </c>
      <c r="J1119" s="186">
        <v>0</v>
      </c>
    </row>
    <row r="1120" spans="1:10" hidden="1" outlineLevel="2">
      <c r="A1120" s="185" t="s">
        <v>19</v>
      </c>
      <c r="B1120" s="185" t="s">
        <v>635</v>
      </c>
      <c r="C1120" s="185" t="s">
        <v>362</v>
      </c>
      <c r="D1120" s="185" t="s">
        <v>2632</v>
      </c>
      <c r="E1120" s="186">
        <v>0</v>
      </c>
      <c r="F1120" s="186">
        <v>0</v>
      </c>
      <c r="G1120" s="186">
        <v>0</v>
      </c>
      <c r="H1120" s="186">
        <v>0</v>
      </c>
      <c r="I1120" s="186">
        <v>0</v>
      </c>
      <c r="J1120" s="186">
        <v>0</v>
      </c>
    </row>
    <row r="1121" spans="1:10" hidden="1" outlineLevel="2">
      <c r="A1121" s="185" t="s">
        <v>19</v>
      </c>
      <c r="B1121" s="185" t="s">
        <v>635</v>
      </c>
      <c r="C1121" s="185" t="s">
        <v>363</v>
      </c>
      <c r="D1121" s="185" t="s">
        <v>2633</v>
      </c>
      <c r="E1121" s="186">
        <v>0</v>
      </c>
      <c r="F1121" s="186">
        <v>0</v>
      </c>
      <c r="G1121" s="186">
        <v>0</v>
      </c>
      <c r="H1121" s="186">
        <v>0</v>
      </c>
      <c r="I1121" s="186">
        <v>0</v>
      </c>
      <c r="J1121" s="186">
        <v>0</v>
      </c>
    </row>
    <row r="1122" spans="1:10" hidden="1" outlineLevel="2">
      <c r="A1122" s="185" t="s">
        <v>19</v>
      </c>
      <c r="B1122" s="185" t="s">
        <v>635</v>
      </c>
      <c r="C1122" s="185" t="s">
        <v>364</v>
      </c>
      <c r="D1122" s="185" t="s">
        <v>2634</v>
      </c>
      <c r="E1122" s="186">
        <v>0</v>
      </c>
      <c r="F1122" s="186">
        <v>0</v>
      </c>
      <c r="G1122" s="186">
        <v>0</v>
      </c>
      <c r="H1122" s="186">
        <v>0</v>
      </c>
      <c r="I1122" s="186">
        <v>0</v>
      </c>
      <c r="J1122" s="186">
        <v>0</v>
      </c>
    </row>
    <row r="1123" spans="1:10" hidden="1" outlineLevel="2">
      <c r="A1123" s="185" t="s">
        <v>19</v>
      </c>
      <c r="B1123" s="185" t="s">
        <v>635</v>
      </c>
      <c r="C1123" s="185" t="s">
        <v>365</v>
      </c>
      <c r="D1123" s="185" t="s">
        <v>2635</v>
      </c>
      <c r="E1123" s="186">
        <v>0</v>
      </c>
      <c r="F1123" s="186">
        <v>0</v>
      </c>
      <c r="G1123" s="186">
        <v>0</v>
      </c>
      <c r="H1123" s="186">
        <v>0</v>
      </c>
      <c r="I1123" s="186">
        <v>0</v>
      </c>
      <c r="J1123" s="186">
        <v>0</v>
      </c>
    </row>
    <row r="1124" spans="1:10" hidden="1" outlineLevel="2">
      <c r="A1124" s="185" t="s">
        <v>19</v>
      </c>
      <c r="B1124" s="185" t="s">
        <v>635</v>
      </c>
      <c r="C1124" s="185" t="s">
        <v>366</v>
      </c>
      <c r="D1124" s="185" t="s">
        <v>2636</v>
      </c>
      <c r="E1124" s="186">
        <v>0</v>
      </c>
      <c r="F1124" s="186">
        <v>0</v>
      </c>
      <c r="G1124" s="186">
        <v>0</v>
      </c>
      <c r="H1124" s="186">
        <v>0</v>
      </c>
      <c r="I1124" s="186">
        <v>0</v>
      </c>
      <c r="J1124" s="186">
        <v>0</v>
      </c>
    </row>
    <row r="1125" spans="1:10" hidden="1" outlineLevel="2">
      <c r="A1125" s="185" t="s">
        <v>19</v>
      </c>
      <c r="B1125" s="185" t="s">
        <v>635</v>
      </c>
      <c r="C1125" s="185" t="s">
        <v>367</v>
      </c>
      <c r="D1125" s="185" t="s">
        <v>2637</v>
      </c>
      <c r="E1125" s="186">
        <v>0</v>
      </c>
      <c r="F1125" s="186">
        <v>0</v>
      </c>
      <c r="G1125" s="186">
        <v>0</v>
      </c>
      <c r="H1125" s="186">
        <v>0</v>
      </c>
      <c r="I1125" s="186">
        <v>0</v>
      </c>
      <c r="J1125" s="186">
        <v>0</v>
      </c>
    </row>
    <row r="1126" spans="1:10" hidden="1" outlineLevel="2">
      <c r="A1126" s="185" t="s">
        <v>19</v>
      </c>
      <c r="B1126" s="185" t="s">
        <v>635</v>
      </c>
      <c r="C1126" s="185" t="s">
        <v>368</v>
      </c>
      <c r="D1126" s="185" t="s">
        <v>2638</v>
      </c>
      <c r="E1126" s="186">
        <v>0</v>
      </c>
      <c r="F1126" s="186">
        <v>0</v>
      </c>
      <c r="G1126" s="186">
        <v>0</v>
      </c>
      <c r="H1126" s="186">
        <v>0</v>
      </c>
      <c r="I1126" s="186">
        <v>0</v>
      </c>
      <c r="J1126" s="186">
        <v>0</v>
      </c>
    </row>
    <row r="1127" spans="1:10" hidden="1" outlineLevel="2">
      <c r="A1127" s="185" t="s">
        <v>19</v>
      </c>
      <c r="B1127" s="185" t="s">
        <v>635</v>
      </c>
      <c r="C1127" s="185" t="s">
        <v>369</v>
      </c>
      <c r="D1127" s="185" t="s">
        <v>2639</v>
      </c>
      <c r="E1127" s="186">
        <v>0</v>
      </c>
      <c r="F1127" s="186">
        <v>0</v>
      </c>
      <c r="G1127" s="186">
        <v>0</v>
      </c>
      <c r="H1127" s="186">
        <v>0</v>
      </c>
      <c r="I1127" s="186">
        <v>0</v>
      </c>
      <c r="J1127" s="186">
        <v>0</v>
      </c>
    </row>
    <row r="1128" spans="1:10" hidden="1" outlineLevel="2">
      <c r="A1128" s="185" t="s">
        <v>19</v>
      </c>
      <c r="B1128" s="185" t="s">
        <v>635</v>
      </c>
      <c r="C1128" s="185" t="s">
        <v>370</v>
      </c>
      <c r="D1128" s="185" t="s">
        <v>2640</v>
      </c>
      <c r="E1128" s="186">
        <v>0</v>
      </c>
      <c r="F1128" s="186">
        <v>0</v>
      </c>
      <c r="G1128" s="186">
        <v>0</v>
      </c>
      <c r="H1128" s="186">
        <v>0</v>
      </c>
      <c r="I1128" s="186">
        <v>0</v>
      </c>
      <c r="J1128" s="186">
        <v>0</v>
      </c>
    </row>
    <row r="1129" spans="1:10" hidden="1" outlineLevel="2">
      <c r="A1129" s="185" t="s">
        <v>19</v>
      </c>
      <c r="B1129" s="185" t="s">
        <v>635</v>
      </c>
      <c r="C1129" s="185" t="s">
        <v>371</v>
      </c>
      <c r="D1129" s="185" t="s">
        <v>2641</v>
      </c>
      <c r="E1129" s="186">
        <v>25.157</v>
      </c>
      <c r="F1129" s="186">
        <v>1.7585999999999999E-3</v>
      </c>
      <c r="G1129" s="186">
        <v>1.4415</v>
      </c>
      <c r="H1129" s="186">
        <v>1.1610000000000001E-2</v>
      </c>
      <c r="I1129" s="186">
        <v>2.4180999999999999E-3</v>
      </c>
      <c r="J1129" s="186">
        <v>1.0691999999999999</v>
      </c>
    </row>
    <row r="1130" spans="1:10" hidden="1" outlineLevel="2">
      <c r="A1130" s="185" t="s">
        <v>19</v>
      </c>
      <c r="B1130" s="185" t="s">
        <v>635</v>
      </c>
      <c r="C1130" s="185" t="s">
        <v>372</v>
      </c>
      <c r="D1130" s="185" t="s">
        <v>2642</v>
      </c>
      <c r="E1130" s="186">
        <v>36.723999999999997</v>
      </c>
      <c r="F1130" s="186">
        <v>5.4264999999999999E-3</v>
      </c>
      <c r="G1130" s="186">
        <v>3.1471</v>
      </c>
      <c r="H1130" s="186">
        <v>3.6377E-2</v>
      </c>
      <c r="I1130" s="186">
        <v>7.5393999999999999E-3</v>
      </c>
      <c r="J1130" s="186">
        <v>1.649</v>
      </c>
    </row>
    <row r="1131" spans="1:10" hidden="1" outlineLevel="2">
      <c r="A1131" s="185" t="s">
        <v>19</v>
      </c>
      <c r="B1131" s="185" t="s">
        <v>635</v>
      </c>
      <c r="C1131" s="185" t="s">
        <v>373</v>
      </c>
      <c r="D1131" s="185" t="s">
        <v>2643</v>
      </c>
      <c r="E1131" s="186">
        <v>14.502000000000001</v>
      </c>
      <c r="F1131" s="186">
        <v>1.3397000000000001E-3</v>
      </c>
      <c r="G1131" s="186">
        <v>0.42851</v>
      </c>
      <c r="H1131" s="186">
        <v>1.2061000000000001E-2</v>
      </c>
      <c r="I1131" s="186">
        <v>1.8506E-3</v>
      </c>
      <c r="J1131" s="186">
        <v>0.54776000000000002</v>
      </c>
    </row>
    <row r="1132" spans="1:10" hidden="1" outlineLevel="2">
      <c r="A1132" s="185" t="s">
        <v>19</v>
      </c>
      <c r="B1132" s="185" t="s">
        <v>635</v>
      </c>
      <c r="C1132" s="185" t="s">
        <v>374</v>
      </c>
      <c r="D1132" s="185" t="s">
        <v>2644</v>
      </c>
      <c r="E1132" s="186">
        <v>40.954999999999998</v>
      </c>
      <c r="F1132" s="186">
        <v>2.4972000000000002E-3</v>
      </c>
      <c r="G1132" s="186">
        <v>0.69027000000000005</v>
      </c>
      <c r="H1132" s="186">
        <v>5.0638000000000002E-2</v>
      </c>
      <c r="I1132" s="186">
        <v>3.3587999999999999E-3</v>
      </c>
      <c r="J1132" s="186">
        <v>2.5194999999999999</v>
      </c>
    </row>
    <row r="1133" spans="1:10" hidden="1" outlineLevel="2">
      <c r="A1133" s="185" t="s">
        <v>19</v>
      </c>
      <c r="B1133" s="185" t="s">
        <v>635</v>
      </c>
      <c r="C1133" s="185" t="s">
        <v>375</v>
      </c>
      <c r="D1133" s="185" t="s">
        <v>2645</v>
      </c>
      <c r="E1133" s="186">
        <v>1.8193999999999999</v>
      </c>
      <c r="F1133" s="186">
        <v>1.2315000000000001E-4</v>
      </c>
      <c r="G1133" s="186">
        <v>9.1716000000000006E-2</v>
      </c>
      <c r="H1133" s="186">
        <v>8.3436999999999997E-4</v>
      </c>
      <c r="I1133" s="186">
        <v>1.6934E-4</v>
      </c>
      <c r="J1133" s="186">
        <v>7.2751999999999997E-2</v>
      </c>
    </row>
    <row r="1134" spans="1:10" hidden="1" outlineLevel="2">
      <c r="A1134" s="185" t="s">
        <v>19</v>
      </c>
      <c r="B1134" s="185" t="s">
        <v>635</v>
      </c>
      <c r="C1134" s="185" t="s">
        <v>376</v>
      </c>
      <c r="D1134" s="185" t="s">
        <v>2646</v>
      </c>
      <c r="E1134" s="186">
        <v>1.6893</v>
      </c>
      <c r="F1134" s="186">
        <v>8.2268000000000006E-5</v>
      </c>
      <c r="G1134" s="186">
        <v>2.2908000000000001E-2</v>
      </c>
      <c r="H1134" s="186">
        <v>6.5393999999999999E-4</v>
      </c>
      <c r="I1134" s="186">
        <v>1.1275E-4</v>
      </c>
      <c r="J1134" s="186">
        <v>5.4024000000000003E-2</v>
      </c>
    </row>
    <row r="1135" spans="1:10" hidden="1" outlineLevel="2">
      <c r="A1135" s="185" t="s">
        <v>19</v>
      </c>
      <c r="B1135" s="185" t="s">
        <v>635</v>
      </c>
      <c r="C1135" s="185" t="s">
        <v>377</v>
      </c>
      <c r="D1135" s="185" t="s">
        <v>2647</v>
      </c>
      <c r="E1135" s="186">
        <v>1.2004999999999999</v>
      </c>
      <c r="F1135" s="186">
        <v>5.3260999999999998E-4</v>
      </c>
      <c r="G1135" s="186">
        <v>0.11002000000000001</v>
      </c>
      <c r="H1135" s="186">
        <v>3.8024000000000001E-3</v>
      </c>
      <c r="I1135" s="186">
        <v>7.4547000000000003E-4</v>
      </c>
      <c r="J1135" s="186">
        <v>5.3780000000000001E-2</v>
      </c>
    </row>
    <row r="1136" spans="1:10" hidden="1" outlineLevel="2">
      <c r="A1136" s="185" t="s">
        <v>19</v>
      </c>
      <c r="B1136" s="185" t="s">
        <v>635</v>
      </c>
      <c r="C1136" s="185" t="s">
        <v>378</v>
      </c>
      <c r="D1136" s="185" t="s">
        <v>2648</v>
      </c>
      <c r="E1136" s="186">
        <v>1416.8</v>
      </c>
      <c r="F1136" s="186">
        <v>6.6265000000000004E-2</v>
      </c>
      <c r="G1136" s="186">
        <v>16.678000000000001</v>
      </c>
      <c r="H1136" s="186">
        <v>1.3521000000000001</v>
      </c>
      <c r="I1136" s="186">
        <v>8.6621000000000004E-2</v>
      </c>
      <c r="J1136" s="186">
        <v>165.85</v>
      </c>
    </row>
    <row r="1137" spans="1:10" hidden="1" outlineLevel="2">
      <c r="A1137" s="185" t="s">
        <v>19</v>
      </c>
      <c r="B1137" s="185" t="s">
        <v>635</v>
      </c>
      <c r="C1137" s="185" t="s">
        <v>379</v>
      </c>
      <c r="D1137" s="185" t="s">
        <v>2649</v>
      </c>
      <c r="E1137" s="186">
        <v>126.12</v>
      </c>
      <c r="F1137" s="186">
        <v>8.4794999999999992E-3</v>
      </c>
      <c r="G1137" s="186">
        <v>1.9569000000000001</v>
      </c>
      <c r="H1137" s="186">
        <v>0.21909999999999999</v>
      </c>
      <c r="I1137" s="186">
        <v>1.1306E-2</v>
      </c>
      <c r="J1137" s="186">
        <v>13.148</v>
      </c>
    </row>
    <row r="1138" spans="1:10" hidden="1" outlineLevel="2">
      <c r="A1138" s="185" t="s">
        <v>19</v>
      </c>
      <c r="B1138" s="185" t="s">
        <v>635</v>
      </c>
      <c r="C1138" s="185" t="s">
        <v>380</v>
      </c>
      <c r="D1138" s="185" t="s">
        <v>2650</v>
      </c>
      <c r="E1138" s="186">
        <v>118.88</v>
      </c>
      <c r="F1138" s="186">
        <v>5.5747000000000001E-3</v>
      </c>
      <c r="G1138" s="186">
        <v>1.4019999999999999</v>
      </c>
      <c r="H1138" s="186">
        <v>0.11501</v>
      </c>
      <c r="I1138" s="186">
        <v>7.2747999999999997E-3</v>
      </c>
      <c r="J1138" s="186">
        <v>14.051</v>
      </c>
    </row>
    <row r="1139" spans="1:10" hidden="1" outlineLevel="2">
      <c r="A1139" s="185" t="s">
        <v>19</v>
      </c>
      <c r="B1139" s="185" t="s">
        <v>635</v>
      </c>
      <c r="C1139" s="185" t="s">
        <v>381</v>
      </c>
      <c r="D1139" s="185" t="s">
        <v>2651</v>
      </c>
      <c r="E1139" s="186">
        <v>82.665999999999997</v>
      </c>
      <c r="F1139" s="186">
        <v>4.3959000000000003E-3</v>
      </c>
      <c r="G1139" s="186">
        <v>1.0578000000000001</v>
      </c>
      <c r="H1139" s="186">
        <v>9.6959000000000004E-2</v>
      </c>
      <c r="I1139" s="186">
        <v>5.8009000000000003E-3</v>
      </c>
      <c r="J1139" s="186">
        <v>7.8871000000000002</v>
      </c>
    </row>
    <row r="1140" spans="1:10" hidden="1" outlineLevel="2">
      <c r="A1140" s="185" t="s">
        <v>19</v>
      </c>
      <c r="B1140" s="185" t="s">
        <v>635</v>
      </c>
      <c r="C1140" s="185" t="s">
        <v>382</v>
      </c>
      <c r="D1140" s="185" t="s">
        <v>2652</v>
      </c>
      <c r="E1140" s="186">
        <v>6.8041</v>
      </c>
      <c r="F1140" s="186">
        <v>3.6472000000000002E-4</v>
      </c>
      <c r="G1140" s="186">
        <v>8.7571999999999997E-2</v>
      </c>
      <c r="H1140" s="186">
        <v>8.1253999999999996E-3</v>
      </c>
      <c r="I1140" s="186">
        <v>4.8111999999999997E-4</v>
      </c>
      <c r="J1140" s="186">
        <v>0.86599999999999999</v>
      </c>
    </row>
    <row r="1141" spans="1:10" hidden="1" outlineLevel="2">
      <c r="A1141" s="185" t="s">
        <v>19</v>
      </c>
      <c r="B1141" s="185" t="s">
        <v>635</v>
      </c>
      <c r="C1141" s="185" t="s">
        <v>383</v>
      </c>
      <c r="D1141" s="185" t="s">
        <v>2653</v>
      </c>
      <c r="E1141" s="186">
        <v>3.4411</v>
      </c>
      <c r="F1141" s="186">
        <v>1.9662999999999999E-4</v>
      </c>
      <c r="G1141" s="186">
        <v>4.7009000000000002E-2</v>
      </c>
      <c r="H1141" s="186">
        <v>3.5189000000000002E-3</v>
      </c>
      <c r="I1141" s="186">
        <v>2.6535000000000003E-4</v>
      </c>
      <c r="J1141" s="186">
        <v>0.26878999999999997</v>
      </c>
    </row>
    <row r="1142" spans="1:10" hidden="1" outlineLevel="2">
      <c r="A1142" s="185" t="s">
        <v>19</v>
      </c>
      <c r="B1142" s="185" t="s">
        <v>635</v>
      </c>
      <c r="C1142" s="185" t="s">
        <v>384</v>
      </c>
      <c r="D1142" s="185" t="s">
        <v>2654</v>
      </c>
      <c r="E1142" s="186">
        <v>12.974</v>
      </c>
      <c r="F1142" s="186">
        <v>6.9629000000000002E-4</v>
      </c>
      <c r="G1142" s="186">
        <v>0.16714000000000001</v>
      </c>
      <c r="H1142" s="186">
        <v>1.5559E-2</v>
      </c>
      <c r="I1142" s="186">
        <v>9.1814999999999996E-4</v>
      </c>
      <c r="J1142" s="186">
        <v>1.5448</v>
      </c>
    </row>
    <row r="1143" spans="1:10" hidden="1" outlineLevel="2">
      <c r="A1143" s="185" t="s">
        <v>19</v>
      </c>
      <c r="B1143" s="185" t="s">
        <v>635</v>
      </c>
      <c r="C1143" s="185" t="s">
        <v>385</v>
      </c>
      <c r="D1143" s="185" t="s">
        <v>2655</v>
      </c>
      <c r="E1143" s="186">
        <v>146.02000000000001</v>
      </c>
      <c r="F1143" s="186">
        <v>8.1533000000000005E-3</v>
      </c>
      <c r="G1143" s="186">
        <v>2.5316999999999998</v>
      </c>
      <c r="H1143" s="186">
        <v>6.7335000000000006E-2</v>
      </c>
      <c r="I1143" s="186">
        <v>1.1195999999999999E-2</v>
      </c>
      <c r="J1143" s="186">
        <v>5.7370000000000001</v>
      </c>
    </row>
    <row r="1144" spans="1:10" hidden="1" outlineLevel="2">
      <c r="A1144" s="185" t="s">
        <v>19</v>
      </c>
      <c r="B1144" s="185" t="s">
        <v>635</v>
      </c>
      <c r="C1144" s="185" t="s">
        <v>386</v>
      </c>
      <c r="D1144" s="185" t="s">
        <v>2656</v>
      </c>
      <c r="E1144" s="186">
        <v>227.02</v>
      </c>
      <c r="F1144" s="186">
        <v>7.3261000000000003E-3</v>
      </c>
      <c r="G1144" s="186">
        <v>1.8939999999999999</v>
      </c>
      <c r="H1144" s="186">
        <v>4.3476000000000001E-2</v>
      </c>
      <c r="I1144" s="186">
        <v>9.8729000000000004E-3</v>
      </c>
      <c r="J1144" s="186">
        <v>15.798</v>
      </c>
    </row>
    <row r="1145" spans="1:10" hidden="1" outlineLevel="2">
      <c r="A1145" s="185" t="s">
        <v>19</v>
      </c>
      <c r="B1145" s="185" t="s">
        <v>635</v>
      </c>
      <c r="C1145" s="185" t="s">
        <v>387</v>
      </c>
      <c r="D1145" s="185" t="s">
        <v>2657</v>
      </c>
      <c r="E1145" s="186">
        <v>87.540999999999997</v>
      </c>
      <c r="F1145" s="186">
        <v>2.8251000000000001E-3</v>
      </c>
      <c r="G1145" s="186">
        <v>0.73036000000000001</v>
      </c>
      <c r="H1145" s="186">
        <v>1.6764000000000001E-2</v>
      </c>
      <c r="I1145" s="186">
        <v>3.8072000000000002E-3</v>
      </c>
      <c r="J1145" s="186">
        <v>3.3687</v>
      </c>
    </row>
    <row r="1146" spans="1:10" hidden="1" outlineLevel="2">
      <c r="A1146" s="185" t="s">
        <v>19</v>
      </c>
      <c r="B1146" s="185" t="s">
        <v>635</v>
      </c>
      <c r="C1146" s="185" t="s">
        <v>388</v>
      </c>
      <c r="D1146" s="185" t="s">
        <v>2658</v>
      </c>
      <c r="E1146" s="186">
        <v>275.48</v>
      </c>
      <c r="F1146" s="186">
        <v>1.2952E-2</v>
      </c>
      <c r="G1146" s="186">
        <v>3.5969000000000002</v>
      </c>
      <c r="H1146" s="186">
        <v>9.6563999999999997E-2</v>
      </c>
      <c r="I1146" s="186">
        <v>1.7759E-2</v>
      </c>
      <c r="J1146" s="186">
        <v>15.737</v>
      </c>
    </row>
    <row r="1147" spans="1:10" hidden="1" outlineLevel="2">
      <c r="A1147" s="185" t="s">
        <v>19</v>
      </c>
      <c r="B1147" s="185" t="s">
        <v>635</v>
      </c>
      <c r="C1147" s="185" t="s">
        <v>389</v>
      </c>
      <c r="D1147" s="185" t="s">
        <v>2659</v>
      </c>
      <c r="E1147" s="186">
        <v>19.396999999999998</v>
      </c>
      <c r="F1147" s="186">
        <v>9.3687000000000002E-4</v>
      </c>
      <c r="G1147" s="186">
        <v>0.23991999999999999</v>
      </c>
      <c r="H1147" s="186">
        <v>7.2925000000000004E-3</v>
      </c>
      <c r="I1147" s="186">
        <v>1.2849000000000001E-3</v>
      </c>
      <c r="J1147" s="186">
        <v>0.57255999999999996</v>
      </c>
    </row>
    <row r="1148" spans="1:10" hidden="1" outlineLevel="2">
      <c r="A1148" s="185" t="s">
        <v>19</v>
      </c>
      <c r="B1148" s="185" t="s">
        <v>635</v>
      </c>
      <c r="C1148" s="185" t="s">
        <v>390</v>
      </c>
      <c r="D1148" s="185" t="s">
        <v>2660</v>
      </c>
      <c r="E1148" s="186">
        <v>25.094999999999999</v>
      </c>
      <c r="F1148" s="186">
        <v>1.0843999999999999E-3</v>
      </c>
      <c r="G1148" s="186">
        <v>0.32340000000000002</v>
      </c>
      <c r="H1148" s="186">
        <v>8.1603000000000005E-3</v>
      </c>
      <c r="I1148" s="186">
        <v>1.4835E-3</v>
      </c>
      <c r="J1148" s="186">
        <v>0.88463000000000003</v>
      </c>
    </row>
    <row r="1149" spans="1:10" hidden="1" outlineLevel="2">
      <c r="A1149" s="185" t="s">
        <v>19</v>
      </c>
      <c r="B1149" s="185" t="s">
        <v>635</v>
      </c>
      <c r="C1149" s="185" t="s">
        <v>391</v>
      </c>
      <c r="D1149" s="185" t="s">
        <v>2661</v>
      </c>
      <c r="E1149" s="186">
        <v>10.209</v>
      </c>
      <c r="F1149" s="186">
        <v>5.0774999999999995E-4</v>
      </c>
      <c r="G1149" s="186">
        <v>0.12483</v>
      </c>
      <c r="H1149" s="186">
        <v>1.077E-2</v>
      </c>
      <c r="I1149" s="186">
        <v>6.6722000000000005E-4</v>
      </c>
      <c r="J1149" s="186">
        <v>0.95535999999999999</v>
      </c>
    </row>
    <row r="1150" spans="1:10" hidden="1" outlineLevel="2">
      <c r="A1150" s="185" t="s">
        <v>19</v>
      </c>
      <c r="B1150" s="185" t="s">
        <v>635</v>
      </c>
      <c r="C1150" s="185" t="s">
        <v>392</v>
      </c>
      <c r="D1150" s="185" t="s">
        <v>2662</v>
      </c>
      <c r="E1150" s="186">
        <v>3685.3</v>
      </c>
      <c r="F1150" s="186">
        <v>0.17368</v>
      </c>
      <c r="G1150" s="186">
        <v>48.274999999999999</v>
      </c>
      <c r="H1150" s="186">
        <v>1.2947</v>
      </c>
      <c r="I1150" s="186">
        <v>0.23813999999999999</v>
      </c>
      <c r="J1150" s="186">
        <v>166.05</v>
      </c>
    </row>
    <row r="1151" spans="1:10" hidden="1" outlineLevel="2">
      <c r="A1151" s="185" t="s">
        <v>19</v>
      </c>
      <c r="B1151" s="185" t="s">
        <v>635</v>
      </c>
      <c r="C1151" s="185" t="s">
        <v>393</v>
      </c>
      <c r="D1151" s="185" t="s">
        <v>2663</v>
      </c>
      <c r="E1151" s="186">
        <v>263.70999999999998</v>
      </c>
      <c r="F1151" s="186">
        <v>1.2732E-2</v>
      </c>
      <c r="G1151" s="186">
        <v>3.2606999999999999</v>
      </c>
      <c r="H1151" s="186">
        <v>9.8777000000000004E-2</v>
      </c>
      <c r="I1151" s="186">
        <v>1.7462999999999999E-2</v>
      </c>
      <c r="J1151" s="186">
        <v>7.3125999999999998</v>
      </c>
    </row>
    <row r="1152" spans="1:10" hidden="1" outlineLevel="2">
      <c r="A1152" s="185" t="s">
        <v>19</v>
      </c>
      <c r="B1152" s="185" t="s">
        <v>635</v>
      </c>
      <c r="C1152" s="185" t="s">
        <v>394</v>
      </c>
      <c r="D1152" s="185" t="s">
        <v>2664</v>
      </c>
      <c r="E1152" s="186">
        <v>29.335999999999999</v>
      </c>
      <c r="F1152" s="186">
        <v>2.1326000000000001E-3</v>
      </c>
      <c r="G1152" s="186">
        <v>0.59192999999999996</v>
      </c>
      <c r="H1152" s="186">
        <v>1.6419E-2</v>
      </c>
      <c r="I1152" s="186">
        <v>2.9456999999999999E-3</v>
      </c>
      <c r="J1152" s="186">
        <v>0.83177000000000001</v>
      </c>
    </row>
    <row r="1153" spans="1:10" hidden="1" outlineLevel="2">
      <c r="A1153" s="185" t="s">
        <v>19</v>
      </c>
      <c r="B1153" s="185" t="s">
        <v>635</v>
      </c>
      <c r="C1153" s="185" t="s">
        <v>395</v>
      </c>
      <c r="D1153" s="185" t="s">
        <v>2665</v>
      </c>
      <c r="E1153" s="186">
        <v>746.24</v>
      </c>
      <c r="F1153" s="186">
        <v>4.1017999999999999E-2</v>
      </c>
      <c r="G1153" s="186">
        <v>9.8087</v>
      </c>
      <c r="H1153" s="186">
        <v>0.44668000000000002</v>
      </c>
      <c r="I1153" s="186">
        <v>5.6071000000000003E-2</v>
      </c>
      <c r="J1153" s="186">
        <v>25.425000000000001</v>
      </c>
    </row>
    <row r="1154" spans="1:10" hidden="1" outlineLevel="2">
      <c r="A1154" s="185" t="s">
        <v>19</v>
      </c>
      <c r="B1154" s="185" t="s">
        <v>635</v>
      </c>
      <c r="C1154" s="185" t="s">
        <v>396</v>
      </c>
      <c r="D1154" s="185" t="s">
        <v>2666</v>
      </c>
      <c r="E1154" s="186">
        <v>143.88</v>
      </c>
      <c r="F1154" s="186">
        <v>6.2950000000000002E-3</v>
      </c>
      <c r="G1154" s="186">
        <v>1.7359</v>
      </c>
      <c r="H1154" s="186">
        <v>9.1345999999999997E-2</v>
      </c>
      <c r="I1154" s="186">
        <v>8.4048999999999999E-3</v>
      </c>
      <c r="J1154" s="186">
        <v>9.7612000000000005</v>
      </c>
    </row>
    <row r="1155" spans="1:10" hidden="1" outlineLevel="2">
      <c r="A1155" s="185" t="s">
        <v>19</v>
      </c>
      <c r="B1155" s="185" t="s">
        <v>635</v>
      </c>
      <c r="C1155" s="185" t="s">
        <v>397</v>
      </c>
      <c r="D1155" s="185" t="s">
        <v>2667</v>
      </c>
      <c r="E1155" s="186">
        <v>29.481000000000002</v>
      </c>
      <c r="F1155" s="186">
        <v>1.2929E-3</v>
      </c>
      <c r="G1155" s="186">
        <v>0.35959000000000002</v>
      </c>
      <c r="H1155" s="186">
        <v>1.8716E-2</v>
      </c>
      <c r="I1155" s="186">
        <v>1.7266E-3</v>
      </c>
      <c r="J1155" s="186">
        <v>1.9818</v>
      </c>
    </row>
    <row r="1156" spans="1:10" hidden="1" outlineLevel="2">
      <c r="A1156" s="185" t="s">
        <v>19</v>
      </c>
      <c r="B1156" s="185" t="s">
        <v>635</v>
      </c>
      <c r="C1156" s="185" t="s">
        <v>398</v>
      </c>
      <c r="D1156" s="185" t="s">
        <v>2668</v>
      </c>
      <c r="E1156" s="186">
        <v>0</v>
      </c>
      <c r="F1156" s="186">
        <v>0</v>
      </c>
      <c r="G1156" s="186">
        <v>0</v>
      </c>
      <c r="H1156" s="186">
        <v>0</v>
      </c>
      <c r="I1156" s="186">
        <v>0</v>
      </c>
      <c r="J1156" s="186">
        <v>0</v>
      </c>
    </row>
    <row r="1157" spans="1:10" hidden="1" outlineLevel="2">
      <c r="A1157" s="185" t="s">
        <v>19</v>
      </c>
      <c r="B1157" s="185" t="s">
        <v>635</v>
      </c>
      <c r="C1157" s="185" t="s">
        <v>399</v>
      </c>
      <c r="D1157" s="185" t="s">
        <v>2669</v>
      </c>
      <c r="E1157" s="186">
        <v>0</v>
      </c>
      <c r="F1157" s="186">
        <v>0</v>
      </c>
      <c r="G1157" s="186">
        <v>0</v>
      </c>
      <c r="H1157" s="186">
        <v>0</v>
      </c>
      <c r="I1157" s="186">
        <v>0</v>
      </c>
      <c r="J1157" s="186">
        <v>0</v>
      </c>
    </row>
    <row r="1158" spans="1:10" hidden="1" outlineLevel="2">
      <c r="A1158" s="185" t="s">
        <v>19</v>
      </c>
      <c r="B1158" s="185" t="s">
        <v>635</v>
      </c>
      <c r="C1158" s="185" t="s">
        <v>400</v>
      </c>
      <c r="D1158" s="185" t="s">
        <v>2670</v>
      </c>
      <c r="E1158" s="186">
        <v>0</v>
      </c>
      <c r="F1158" s="186">
        <v>0</v>
      </c>
      <c r="G1158" s="186">
        <v>0</v>
      </c>
      <c r="H1158" s="186">
        <v>0</v>
      </c>
      <c r="I1158" s="186">
        <v>0</v>
      </c>
      <c r="J1158" s="186">
        <v>0</v>
      </c>
    </row>
    <row r="1159" spans="1:10" hidden="1" outlineLevel="2">
      <c r="A1159" s="185" t="s">
        <v>19</v>
      </c>
      <c r="B1159" s="185" t="s">
        <v>635</v>
      </c>
      <c r="C1159" s="185" t="s">
        <v>401</v>
      </c>
      <c r="D1159" s="185" t="s">
        <v>2671</v>
      </c>
      <c r="E1159" s="186">
        <v>0</v>
      </c>
      <c r="F1159" s="186">
        <v>0</v>
      </c>
      <c r="G1159" s="186">
        <v>0</v>
      </c>
      <c r="H1159" s="186">
        <v>0</v>
      </c>
      <c r="I1159" s="186">
        <v>0</v>
      </c>
      <c r="J1159" s="186">
        <v>0</v>
      </c>
    </row>
    <row r="1160" spans="1:10" hidden="1" outlineLevel="2">
      <c r="A1160" s="185" t="s">
        <v>19</v>
      </c>
      <c r="B1160" s="185" t="s">
        <v>635</v>
      </c>
      <c r="C1160" s="185" t="s">
        <v>402</v>
      </c>
      <c r="D1160" s="185" t="s">
        <v>2672</v>
      </c>
      <c r="E1160" s="186">
        <v>0</v>
      </c>
      <c r="F1160" s="186">
        <v>0</v>
      </c>
      <c r="G1160" s="186">
        <v>0</v>
      </c>
      <c r="H1160" s="186">
        <v>0</v>
      </c>
      <c r="I1160" s="186">
        <v>0</v>
      </c>
      <c r="J1160" s="186">
        <v>0</v>
      </c>
    </row>
    <row r="1161" spans="1:10" hidden="1" outlineLevel="2">
      <c r="A1161" s="185" t="s">
        <v>19</v>
      </c>
      <c r="B1161" s="185" t="s">
        <v>635</v>
      </c>
      <c r="C1161" s="185" t="s">
        <v>403</v>
      </c>
      <c r="D1161" s="185" t="s">
        <v>2673</v>
      </c>
      <c r="E1161" s="186">
        <v>0</v>
      </c>
      <c r="F1161" s="186">
        <v>0</v>
      </c>
      <c r="G1161" s="186">
        <v>0</v>
      </c>
      <c r="H1161" s="186">
        <v>0</v>
      </c>
      <c r="I1161" s="186">
        <v>0</v>
      </c>
      <c r="J1161" s="186">
        <v>0</v>
      </c>
    </row>
    <row r="1162" spans="1:10" hidden="1" outlineLevel="2">
      <c r="A1162" s="185" t="s">
        <v>19</v>
      </c>
      <c r="B1162" s="185" t="s">
        <v>635</v>
      </c>
      <c r="C1162" s="185" t="s">
        <v>404</v>
      </c>
      <c r="D1162" s="185" t="s">
        <v>2674</v>
      </c>
      <c r="E1162" s="186">
        <v>0</v>
      </c>
      <c r="F1162" s="186">
        <v>0</v>
      </c>
      <c r="G1162" s="186">
        <v>0</v>
      </c>
      <c r="H1162" s="186">
        <v>0</v>
      </c>
      <c r="I1162" s="186">
        <v>0</v>
      </c>
      <c r="J1162" s="186">
        <v>0</v>
      </c>
    </row>
    <row r="1163" spans="1:10" hidden="1" outlineLevel="2">
      <c r="A1163" s="185" t="s">
        <v>19</v>
      </c>
      <c r="B1163" s="185" t="s">
        <v>635</v>
      </c>
      <c r="C1163" s="185" t="s">
        <v>405</v>
      </c>
      <c r="D1163" s="185" t="s">
        <v>2675</v>
      </c>
      <c r="E1163" s="186">
        <v>0</v>
      </c>
      <c r="F1163" s="186">
        <v>0</v>
      </c>
      <c r="G1163" s="186">
        <v>0</v>
      </c>
      <c r="H1163" s="186">
        <v>0</v>
      </c>
      <c r="I1163" s="186">
        <v>0</v>
      </c>
      <c r="J1163" s="186">
        <v>0</v>
      </c>
    </row>
    <row r="1164" spans="1:10" hidden="1" outlineLevel="2">
      <c r="A1164" s="185" t="s">
        <v>19</v>
      </c>
      <c r="B1164" s="185" t="s">
        <v>635</v>
      </c>
      <c r="C1164" s="185" t="s">
        <v>406</v>
      </c>
      <c r="D1164" s="185" t="s">
        <v>2676</v>
      </c>
      <c r="E1164" s="186">
        <v>0</v>
      </c>
      <c r="F1164" s="186">
        <v>0</v>
      </c>
      <c r="G1164" s="186">
        <v>0</v>
      </c>
      <c r="H1164" s="186">
        <v>0</v>
      </c>
      <c r="I1164" s="186">
        <v>0</v>
      </c>
      <c r="J1164" s="186">
        <v>0</v>
      </c>
    </row>
    <row r="1165" spans="1:10" hidden="1" outlineLevel="2">
      <c r="A1165" s="185" t="s">
        <v>19</v>
      </c>
      <c r="B1165" s="185" t="s">
        <v>635</v>
      </c>
      <c r="C1165" s="185" t="s">
        <v>407</v>
      </c>
      <c r="D1165" s="185" t="s">
        <v>2677</v>
      </c>
      <c r="E1165" s="186">
        <v>0</v>
      </c>
      <c r="F1165" s="186">
        <v>0</v>
      </c>
      <c r="G1165" s="186">
        <v>0</v>
      </c>
      <c r="H1165" s="186">
        <v>0</v>
      </c>
      <c r="I1165" s="186">
        <v>0</v>
      </c>
      <c r="J1165" s="186">
        <v>0</v>
      </c>
    </row>
    <row r="1166" spans="1:10" hidden="1" outlineLevel="2">
      <c r="A1166" s="185" t="s">
        <v>19</v>
      </c>
      <c r="B1166" s="185" t="s">
        <v>635</v>
      </c>
      <c r="C1166" s="185" t="s">
        <v>408</v>
      </c>
      <c r="D1166" s="185" t="s">
        <v>2678</v>
      </c>
      <c r="E1166" s="186">
        <v>1908.1</v>
      </c>
      <c r="F1166" s="186">
        <v>9.1526999999999997E-2</v>
      </c>
      <c r="G1166" s="186">
        <v>27.161999999999999</v>
      </c>
      <c r="H1166" s="186">
        <v>0.85091000000000006</v>
      </c>
      <c r="I1166" s="186">
        <v>0.12506999999999999</v>
      </c>
      <c r="J1166" s="186">
        <v>82.769000000000005</v>
      </c>
    </row>
    <row r="1167" spans="1:10" hidden="1" outlineLevel="2">
      <c r="A1167" s="185" t="s">
        <v>19</v>
      </c>
      <c r="B1167" s="185" t="s">
        <v>635</v>
      </c>
      <c r="C1167" s="185" t="s">
        <v>409</v>
      </c>
      <c r="D1167" s="185" t="s">
        <v>2679</v>
      </c>
      <c r="E1167" s="186">
        <v>374.77</v>
      </c>
      <c r="F1167" s="186">
        <v>2.2780999999999999E-2</v>
      </c>
      <c r="G1167" s="186">
        <v>7.0488999999999997</v>
      </c>
      <c r="H1167" s="186">
        <v>0.35161999999999999</v>
      </c>
      <c r="I1167" s="186">
        <v>3.091E-2</v>
      </c>
      <c r="J1167" s="186">
        <v>22.826000000000001</v>
      </c>
    </row>
    <row r="1168" spans="1:10" hidden="1" outlineLevel="2">
      <c r="A1168" s="185" t="s">
        <v>19</v>
      </c>
      <c r="B1168" s="185" t="s">
        <v>635</v>
      </c>
      <c r="C1168" s="185" t="s">
        <v>410</v>
      </c>
      <c r="D1168" s="185" t="s">
        <v>2680</v>
      </c>
      <c r="E1168" s="186">
        <v>180.97</v>
      </c>
      <c r="F1168" s="186">
        <v>1.2134000000000001E-2</v>
      </c>
      <c r="G1168" s="186">
        <v>4.0111999999999997</v>
      </c>
      <c r="H1168" s="186">
        <v>0.15642</v>
      </c>
      <c r="I1168" s="186">
        <v>1.6569E-2</v>
      </c>
      <c r="J1168" s="186">
        <v>9.3597999999999999</v>
      </c>
    </row>
    <row r="1169" spans="1:10" hidden="1" outlineLevel="2">
      <c r="A1169" s="185" t="s">
        <v>19</v>
      </c>
      <c r="B1169" s="185" t="s">
        <v>635</v>
      </c>
      <c r="C1169" s="185" t="s">
        <v>411</v>
      </c>
      <c r="D1169" s="185" t="s">
        <v>2681</v>
      </c>
      <c r="E1169" s="186">
        <v>476.21</v>
      </c>
      <c r="F1169" s="186">
        <v>2.5978000000000001E-2</v>
      </c>
      <c r="G1169" s="186">
        <v>7.7519999999999998</v>
      </c>
      <c r="H1169" s="186">
        <v>0.21762999999999999</v>
      </c>
      <c r="I1169" s="186">
        <v>3.5666999999999997E-2</v>
      </c>
      <c r="J1169" s="186">
        <v>15.819000000000001</v>
      </c>
    </row>
    <row r="1170" spans="1:10" hidden="1" outlineLevel="2">
      <c r="A1170" s="185" t="s">
        <v>19</v>
      </c>
      <c r="B1170" s="185" t="s">
        <v>635</v>
      </c>
      <c r="C1170" s="185" t="s">
        <v>412</v>
      </c>
      <c r="D1170" s="185" t="s">
        <v>2682</v>
      </c>
      <c r="E1170" s="186">
        <v>746.8</v>
      </c>
      <c r="F1170" s="186">
        <v>4.0800999999999997E-2</v>
      </c>
      <c r="G1170" s="186">
        <v>11.151</v>
      </c>
      <c r="H1170" s="186">
        <v>0.59894999999999998</v>
      </c>
      <c r="I1170" s="186">
        <v>5.5347E-2</v>
      </c>
      <c r="J1170" s="186">
        <v>41.412999999999997</v>
      </c>
    </row>
    <row r="1171" spans="1:10" hidden="1" outlineLevel="2">
      <c r="A1171" s="185" t="s">
        <v>19</v>
      </c>
      <c r="B1171" s="185" t="s">
        <v>635</v>
      </c>
      <c r="C1171" s="185" t="s">
        <v>413</v>
      </c>
      <c r="D1171" s="185" t="s">
        <v>2683</v>
      </c>
      <c r="E1171" s="186">
        <v>36.758000000000003</v>
      </c>
      <c r="F1171" s="186">
        <v>1.9174000000000001E-3</v>
      </c>
      <c r="G1171" s="186">
        <v>0.50627</v>
      </c>
      <c r="H1171" s="186">
        <v>2.1479000000000002E-2</v>
      </c>
      <c r="I1171" s="186">
        <v>2.617E-3</v>
      </c>
      <c r="J1171" s="186">
        <v>1.4315</v>
      </c>
    </row>
    <row r="1172" spans="1:10" hidden="1" outlineLevel="2">
      <c r="A1172" s="185" t="s">
        <v>19</v>
      </c>
      <c r="B1172" s="185" t="s">
        <v>635</v>
      </c>
      <c r="C1172" s="185" t="s">
        <v>414</v>
      </c>
      <c r="D1172" s="185" t="s">
        <v>2684</v>
      </c>
      <c r="E1172" s="186">
        <v>0</v>
      </c>
      <c r="F1172" s="186">
        <v>0</v>
      </c>
      <c r="G1172" s="186">
        <v>0</v>
      </c>
      <c r="H1172" s="186">
        <v>0</v>
      </c>
      <c r="I1172" s="186">
        <v>0</v>
      </c>
      <c r="J1172" s="186">
        <v>0</v>
      </c>
    </row>
    <row r="1173" spans="1:10" hidden="1" outlineLevel="2">
      <c r="A1173" s="185" t="s">
        <v>19</v>
      </c>
      <c r="B1173" s="185" t="s">
        <v>635</v>
      </c>
      <c r="C1173" s="185" t="s">
        <v>415</v>
      </c>
      <c r="D1173" s="185" t="s">
        <v>2685</v>
      </c>
      <c r="E1173" s="186">
        <v>0</v>
      </c>
      <c r="F1173" s="186">
        <v>0</v>
      </c>
      <c r="G1173" s="186">
        <v>0</v>
      </c>
      <c r="H1173" s="186">
        <v>0</v>
      </c>
      <c r="I1173" s="186">
        <v>0</v>
      </c>
      <c r="J1173" s="186">
        <v>0</v>
      </c>
    </row>
    <row r="1174" spans="1:10" hidden="1" outlineLevel="2">
      <c r="A1174" s="185" t="s">
        <v>19</v>
      </c>
      <c r="B1174" s="185" t="s">
        <v>635</v>
      </c>
      <c r="C1174" s="185" t="s">
        <v>416</v>
      </c>
      <c r="D1174" s="185" t="s">
        <v>2686</v>
      </c>
      <c r="E1174" s="186">
        <v>0</v>
      </c>
      <c r="F1174" s="186">
        <v>0</v>
      </c>
      <c r="G1174" s="186">
        <v>0</v>
      </c>
      <c r="H1174" s="186">
        <v>0</v>
      </c>
      <c r="I1174" s="186">
        <v>0</v>
      </c>
      <c r="J1174" s="186">
        <v>0</v>
      </c>
    </row>
    <row r="1175" spans="1:10" hidden="1" outlineLevel="2">
      <c r="A1175" s="185" t="s">
        <v>19</v>
      </c>
      <c r="B1175" s="185" t="s">
        <v>635</v>
      </c>
      <c r="C1175" s="185" t="s">
        <v>526</v>
      </c>
      <c r="D1175" s="185" t="s">
        <v>2687</v>
      </c>
      <c r="E1175" s="186">
        <v>5.4009</v>
      </c>
      <c r="F1175" s="186">
        <v>2.6653000000000001E-4</v>
      </c>
      <c r="G1175" s="186">
        <v>5.2316000000000001E-2</v>
      </c>
      <c r="H1175" s="186">
        <v>2.5969999999999999E-3</v>
      </c>
      <c r="I1175" s="186">
        <v>3.6581E-4</v>
      </c>
      <c r="J1175" s="186">
        <v>0.12901000000000001</v>
      </c>
    </row>
    <row r="1176" spans="1:10" hidden="1" outlineLevel="2">
      <c r="A1176" s="185" t="s">
        <v>19</v>
      </c>
      <c r="B1176" s="185" t="s">
        <v>635</v>
      </c>
      <c r="C1176" s="185" t="s">
        <v>417</v>
      </c>
      <c r="D1176" s="185" t="s">
        <v>2688</v>
      </c>
      <c r="E1176" s="186">
        <v>0</v>
      </c>
      <c r="F1176" s="186">
        <v>0</v>
      </c>
      <c r="G1176" s="186">
        <v>0</v>
      </c>
      <c r="H1176" s="186">
        <v>0</v>
      </c>
      <c r="I1176" s="186">
        <v>0</v>
      </c>
      <c r="J1176" s="186">
        <v>0</v>
      </c>
    </row>
    <row r="1177" spans="1:10" hidden="1" outlineLevel="2">
      <c r="A1177" s="185" t="s">
        <v>19</v>
      </c>
      <c r="B1177" s="185" t="s">
        <v>635</v>
      </c>
      <c r="C1177" s="185" t="s">
        <v>418</v>
      </c>
      <c r="D1177" s="185" t="s">
        <v>2689</v>
      </c>
      <c r="E1177" s="186">
        <v>0</v>
      </c>
      <c r="F1177" s="186">
        <v>0</v>
      </c>
      <c r="G1177" s="186">
        <v>0</v>
      </c>
      <c r="H1177" s="186">
        <v>0</v>
      </c>
      <c r="I1177" s="186">
        <v>0</v>
      </c>
      <c r="J1177" s="186">
        <v>0</v>
      </c>
    </row>
    <row r="1178" spans="1:10" hidden="1" outlineLevel="2">
      <c r="A1178" s="185" t="s">
        <v>19</v>
      </c>
      <c r="B1178" s="185" t="s">
        <v>635</v>
      </c>
      <c r="C1178" s="185" t="s">
        <v>419</v>
      </c>
      <c r="D1178" s="185" t="s">
        <v>2690</v>
      </c>
      <c r="E1178" s="186">
        <v>0</v>
      </c>
      <c r="F1178" s="186">
        <v>0</v>
      </c>
      <c r="G1178" s="186">
        <v>0</v>
      </c>
      <c r="H1178" s="186">
        <v>0</v>
      </c>
      <c r="I1178" s="186">
        <v>0</v>
      </c>
      <c r="J1178" s="186">
        <v>0</v>
      </c>
    </row>
    <row r="1179" spans="1:10" hidden="1" outlineLevel="2">
      <c r="A1179" s="185" t="s">
        <v>19</v>
      </c>
      <c r="B1179" s="185" t="s">
        <v>635</v>
      </c>
      <c r="C1179" s="185" t="s">
        <v>420</v>
      </c>
      <c r="D1179" s="185" t="s">
        <v>2691</v>
      </c>
      <c r="E1179" s="186">
        <v>0</v>
      </c>
      <c r="F1179" s="186">
        <v>0</v>
      </c>
      <c r="G1179" s="186">
        <v>0</v>
      </c>
      <c r="H1179" s="186">
        <v>0</v>
      </c>
      <c r="I1179" s="186">
        <v>0</v>
      </c>
      <c r="J1179" s="186">
        <v>0</v>
      </c>
    </row>
    <row r="1180" spans="1:10" hidden="1" outlineLevel="2">
      <c r="A1180" s="185" t="s">
        <v>19</v>
      </c>
      <c r="B1180" s="185" t="s">
        <v>635</v>
      </c>
      <c r="C1180" s="185" t="s">
        <v>421</v>
      </c>
      <c r="D1180" s="185" t="s">
        <v>2692</v>
      </c>
      <c r="E1180" s="186">
        <v>0</v>
      </c>
      <c r="F1180" s="186">
        <v>0</v>
      </c>
      <c r="G1180" s="186">
        <v>0</v>
      </c>
      <c r="H1180" s="186">
        <v>0</v>
      </c>
      <c r="I1180" s="186">
        <v>0</v>
      </c>
      <c r="J1180" s="186">
        <v>0</v>
      </c>
    </row>
    <row r="1181" spans="1:10" hidden="1" outlineLevel="2">
      <c r="A1181" s="185" t="s">
        <v>19</v>
      </c>
      <c r="B1181" s="185" t="s">
        <v>635</v>
      </c>
      <c r="C1181" s="185" t="s">
        <v>422</v>
      </c>
      <c r="D1181" s="185" t="s">
        <v>2693</v>
      </c>
      <c r="E1181" s="186">
        <v>0</v>
      </c>
      <c r="F1181" s="186">
        <v>0</v>
      </c>
      <c r="G1181" s="186">
        <v>0</v>
      </c>
      <c r="H1181" s="186">
        <v>0</v>
      </c>
      <c r="I1181" s="186">
        <v>0</v>
      </c>
      <c r="J1181" s="186">
        <v>0</v>
      </c>
    </row>
    <row r="1182" spans="1:10" hidden="1" outlineLevel="2">
      <c r="A1182" s="185" t="s">
        <v>19</v>
      </c>
      <c r="B1182" s="185" t="s">
        <v>635</v>
      </c>
      <c r="C1182" s="185" t="s">
        <v>423</v>
      </c>
      <c r="D1182" s="185" t="s">
        <v>2694</v>
      </c>
      <c r="E1182" s="186">
        <v>0</v>
      </c>
      <c r="F1182" s="186">
        <v>0</v>
      </c>
      <c r="G1182" s="186">
        <v>0</v>
      </c>
      <c r="H1182" s="186">
        <v>0</v>
      </c>
      <c r="I1182" s="186">
        <v>0</v>
      </c>
      <c r="J1182" s="186">
        <v>0</v>
      </c>
    </row>
    <row r="1183" spans="1:10" hidden="1" outlineLevel="2">
      <c r="A1183" s="185" t="s">
        <v>19</v>
      </c>
      <c r="B1183" s="185" t="s">
        <v>635</v>
      </c>
      <c r="C1183" s="185" t="s">
        <v>424</v>
      </c>
      <c r="D1183" s="185" t="s">
        <v>2695</v>
      </c>
      <c r="E1183" s="186">
        <v>0</v>
      </c>
      <c r="F1183" s="186">
        <v>0</v>
      </c>
      <c r="G1183" s="186">
        <v>0</v>
      </c>
      <c r="H1183" s="186">
        <v>0</v>
      </c>
      <c r="I1183" s="186">
        <v>0</v>
      </c>
      <c r="J1183" s="186">
        <v>0</v>
      </c>
    </row>
    <row r="1184" spans="1:10" hidden="1" outlineLevel="2">
      <c r="A1184" s="185" t="s">
        <v>19</v>
      </c>
      <c r="B1184" s="185" t="s">
        <v>635</v>
      </c>
      <c r="C1184" s="185" t="s">
        <v>425</v>
      </c>
      <c r="D1184" s="185" t="s">
        <v>2696</v>
      </c>
      <c r="E1184" s="186">
        <v>0</v>
      </c>
      <c r="F1184" s="186">
        <v>0</v>
      </c>
      <c r="G1184" s="186">
        <v>0</v>
      </c>
      <c r="H1184" s="186">
        <v>0</v>
      </c>
      <c r="I1184" s="186">
        <v>0</v>
      </c>
      <c r="J1184" s="186">
        <v>0</v>
      </c>
    </row>
    <row r="1185" spans="1:10" hidden="1" outlineLevel="2">
      <c r="A1185" s="185" t="s">
        <v>19</v>
      </c>
      <c r="B1185" s="185" t="s">
        <v>635</v>
      </c>
      <c r="C1185" s="185" t="s">
        <v>426</v>
      </c>
      <c r="D1185" s="185" t="s">
        <v>2697</v>
      </c>
      <c r="E1185" s="186">
        <v>0</v>
      </c>
      <c r="F1185" s="186">
        <v>0</v>
      </c>
      <c r="G1185" s="186">
        <v>0</v>
      </c>
      <c r="H1185" s="186">
        <v>0</v>
      </c>
      <c r="I1185" s="186">
        <v>0</v>
      </c>
      <c r="J1185" s="186">
        <v>0</v>
      </c>
    </row>
    <row r="1186" spans="1:10" hidden="1" outlineLevel="2">
      <c r="A1186" s="185" t="s">
        <v>19</v>
      </c>
      <c r="B1186" s="185" t="s">
        <v>635</v>
      </c>
      <c r="C1186" s="185" t="s">
        <v>427</v>
      </c>
      <c r="D1186" s="185" t="s">
        <v>2698</v>
      </c>
      <c r="E1186" s="186">
        <v>0</v>
      </c>
      <c r="F1186" s="186">
        <v>0</v>
      </c>
      <c r="G1186" s="186">
        <v>0</v>
      </c>
      <c r="H1186" s="186">
        <v>0</v>
      </c>
      <c r="I1186" s="186">
        <v>0</v>
      </c>
      <c r="J1186" s="186">
        <v>0</v>
      </c>
    </row>
    <row r="1187" spans="1:10" hidden="1" outlineLevel="2">
      <c r="A1187" s="185" t="s">
        <v>19</v>
      </c>
      <c r="B1187" s="185" t="s">
        <v>635</v>
      </c>
      <c r="C1187" s="185" t="s">
        <v>428</v>
      </c>
      <c r="D1187" s="185" t="s">
        <v>2699</v>
      </c>
      <c r="E1187" s="186">
        <v>0</v>
      </c>
      <c r="F1187" s="186">
        <v>0</v>
      </c>
      <c r="G1187" s="186">
        <v>0</v>
      </c>
      <c r="H1187" s="186">
        <v>0</v>
      </c>
      <c r="I1187" s="186">
        <v>0</v>
      </c>
      <c r="J1187" s="186">
        <v>0</v>
      </c>
    </row>
    <row r="1188" spans="1:10" hidden="1" outlineLevel="2">
      <c r="A1188" s="185" t="s">
        <v>19</v>
      </c>
      <c r="B1188" s="185" t="s">
        <v>635</v>
      </c>
      <c r="C1188" s="185" t="s">
        <v>429</v>
      </c>
      <c r="D1188" s="185" t="s">
        <v>2700</v>
      </c>
      <c r="E1188" s="186">
        <v>0</v>
      </c>
      <c r="F1188" s="186">
        <v>0</v>
      </c>
      <c r="G1188" s="186">
        <v>0</v>
      </c>
      <c r="H1188" s="186">
        <v>0</v>
      </c>
      <c r="I1188" s="186">
        <v>0</v>
      </c>
      <c r="J1188" s="186">
        <v>0</v>
      </c>
    </row>
    <row r="1189" spans="1:10" hidden="1" outlineLevel="2">
      <c r="A1189" s="185" t="s">
        <v>19</v>
      </c>
      <c r="B1189" s="185" t="s">
        <v>635</v>
      </c>
      <c r="C1189" s="185" t="s">
        <v>430</v>
      </c>
      <c r="D1189" s="185" t="s">
        <v>2701</v>
      </c>
      <c r="E1189" s="186">
        <v>0</v>
      </c>
      <c r="F1189" s="186">
        <v>0</v>
      </c>
      <c r="G1189" s="186">
        <v>0</v>
      </c>
      <c r="H1189" s="186">
        <v>0</v>
      </c>
      <c r="I1189" s="186">
        <v>0</v>
      </c>
      <c r="J1189" s="186">
        <v>0</v>
      </c>
    </row>
    <row r="1190" spans="1:10" hidden="1" outlineLevel="2">
      <c r="A1190" s="185" t="s">
        <v>19</v>
      </c>
      <c r="B1190" s="185" t="s">
        <v>635</v>
      </c>
      <c r="C1190" s="185" t="s">
        <v>431</v>
      </c>
      <c r="D1190" s="185" t="s">
        <v>2702</v>
      </c>
      <c r="E1190" s="186">
        <v>0</v>
      </c>
      <c r="F1190" s="186">
        <v>0</v>
      </c>
      <c r="G1190" s="186">
        <v>0</v>
      </c>
      <c r="H1190" s="186">
        <v>0</v>
      </c>
      <c r="I1190" s="186">
        <v>0</v>
      </c>
      <c r="J1190" s="186">
        <v>0</v>
      </c>
    </row>
    <row r="1191" spans="1:10" hidden="1" outlineLevel="2">
      <c r="A1191" s="185" t="s">
        <v>19</v>
      </c>
      <c r="B1191" s="185" t="s">
        <v>635</v>
      </c>
      <c r="C1191" s="185" t="s">
        <v>432</v>
      </c>
      <c r="D1191" s="185" t="s">
        <v>2703</v>
      </c>
      <c r="E1191" s="186">
        <v>12.657</v>
      </c>
      <c r="F1191" s="186">
        <v>0</v>
      </c>
      <c r="G1191" s="186">
        <v>2.5108999999999999</v>
      </c>
      <c r="H1191" s="186">
        <v>2.1606E-2</v>
      </c>
      <c r="I1191" s="186">
        <v>4.5040999999999996E-3</v>
      </c>
      <c r="J1191" s="186">
        <v>0.69350000000000001</v>
      </c>
    </row>
    <row r="1192" spans="1:10" hidden="1" outlineLevel="2">
      <c r="A1192" s="185" t="s">
        <v>19</v>
      </c>
      <c r="B1192" s="185" t="s">
        <v>635</v>
      </c>
      <c r="C1192" s="185" t="s">
        <v>433</v>
      </c>
      <c r="D1192" s="185" t="s">
        <v>2704</v>
      </c>
      <c r="E1192" s="186">
        <v>852.29</v>
      </c>
      <c r="F1192" s="186">
        <v>0</v>
      </c>
      <c r="G1192" s="186">
        <v>123.86</v>
      </c>
      <c r="H1192" s="186">
        <v>2.056</v>
      </c>
      <c r="I1192" s="186">
        <v>0.39631</v>
      </c>
      <c r="J1192" s="186">
        <v>34.192999999999998</v>
      </c>
    </row>
    <row r="1193" spans="1:10" hidden="1" outlineLevel="2">
      <c r="A1193" s="185" t="s">
        <v>19</v>
      </c>
      <c r="B1193" s="185" t="s">
        <v>635</v>
      </c>
      <c r="C1193" s="185" t="s">
        <v>434</v>
      </c>
      <c r="D1193" s="185" t="s">
        <v>2705</v>
      </c>
      <c r="E1193" s="186">
        <v>4.2022000000000004</v>
      </c>
      <c r="F1193" s="186">
        <v>0</v>
      </c>
      <c r="G1193" s="186">
        <v>0.60189000000000004</v>
      </c>
      <c r="H1193" s="186">
        <v>1.5790999999999999E-2</v>
      </c>
      <c r="I1193" s="186">
        <v>2.9545000000000001E-3</v>
      </c>
      <c r="J1193" s="186">
        <v>0.15265000000000001</v>
      </c>
    </row>
    <row r="1194" spans="1:10" hidden="1" outlineLevel="2">
      <c r="A1194" s="185" t="s">
        <v>19</v>
      </c>
      <c r="B1194" s="185" t="s">
        <v>635</v>
      </c>
      <c r="C1194" s="185" t="s">
        <v>435</v>
      </c>
      <c r="D1194" s="185" t="s">
        <v>2706</v>
      </c>
      <c r="E1194" s="186">
        <v>1.6798</v>
      </c>
      <c r="F1194" s="186">
        <v>0</v>
      </c>
      <c r="G1194" s="186">
        <v>0.22642999999999999</v>
      </c>
      <c r="H1194" s="186">
        <v>4.8488999999999997E-3</v>
      </c>
      <c r="I1194" s="186">
        <v>9.1850000000000005E-4</v>
      </c>
      <c r="J1194" s="186">
        <v>6.0675E-2</v>
      </c>
    </row>
    <row r="1195" spans="1:10" hidden="1" outlineLevel="2">
      <c r="A1195" s="185" t="s">
        <v>19</v>
      </c>
      <c r="B1195" s="185" t="s">
        <v>635</v>
      </c>
      <c r="C1195" s="185" t="s">
        <v>436</v>
      </c>
      <c r="D1195" s="185" t="s">
        <v>2707</v>
      </c>
      <c r="E1195" s="186">
        <v>0.67332999999999998</v>
      </c>
      <c r="F1195" s="186">
        <v>0</v>
      </c>
      <c r="G1195" s="186">
        <v>0.13106000000000001</v>
      </c>
      <c r="H1195" s="186">
        <v>1.1665E-3</v>
      </c>
      <c r="I1195" s="186">
        <v>2.4189E-4</v>
      </c>
      <c r="J1195" s="186">
        <v>3.6368999999999999E-2</v>
      </c>
    </row>
    <row r="1196" spans="1:10" hidden="1" outlineLevel="2">
      <c r="A1196" s="185" t="s">
        <v>19</v>
      </c>
      <c r="B1196" s="185" t="s">
        <v>635</v>
      </c>
      <c r="C1196" s="185" t="s">
        <v>437</v>
      </c>
      <c r="D1196" s="185" t="s">
        <v>2708</v>
      </c>
      <c r="E1196" s="186">
        <v>1.6186</v>
      </c>
      <c r="F1196" s="186">
        <v>0</v>
      </c>
      <c r="G1196" s="186">
        <v>0.22098999999999999</v>
      </c>
      <c r="H1196" s="186">
        <v>9.6711999999999996E-3</v>
      </c>
      <c r="I1196" s="186">
        <v>1.7792999999999999E-3</v>
      </c>
      <c r="J1196" s="186">
        <v>4.7154000000000001E-2</v>
      </c>
    </row>
    <row r="1197" spans="1:10" hidden="1" outlineLevel="2">
      <c r="A1197" s="185" t="s">
        <v>19</v>
      </c>
      <c r="B1197" s="185" t="s">
        <v>635</v>
      </c>
      <c r="C1197" s="185" t="s">
        <v>438</v>
      </c>
      <c r="D1197" s="185" t="s">
        <v>2709</v>
      </c>
      <c r="E1197" s="186">
        <v>2.0592000000000001</v>
      </c>
      <c r="F1197" s="186">
        <v>0</v>
      </c>
      <c r="G1197" s="186">
        <v>0.28050999999999998</v>
      </c>
      <c r="H1197" s="186">
        <v>5.5383999999999997E-3</v>
      </c>
      <c r="I1197" s="186">
        <v>1.0532E-3</v>
      </c>
      <c r="J1197" s="186">
        <v>7.6203000000000007E-2</v>
      </c>
    </row>
    <row r="1198" spans="1:10" hidden="1" outlineLevel="2">
      <c r="A1198" s="185" t="s">
        <v>19</v>
      </c>
      <c r="B1198" s="185" t="s">
        <v>635</v>
      </c>
      <c r="C1198" s="185" t="s">
        <v>439</v>
      </c>
      <c r="D1198" s="185" t="s">
        <v>2710</v>
      </c>
      <c r="E1198" s="186">
        <v>0</v>
      </c>
      <c r="F1198" s="186">
        <v>0</v>
      </c>
      <c r="G1198" s="186">
        <v>0</v>
      </c>
      <c r="H1198" s="186">
        <v>0</v>
      </c>
      <c r="I1198" s="186">
        <v>0</v>
      </c>
      <c r="J1198" s="186">
        <v>0</v>
      </c>
    </row>
    <row r="1199" spans="1:10" hidden="1" outlineLevel="2">
      <c r="A1199" s="185" t="s">
        <v>19</v>
      </c>
      <c r="B1199" s="185" t="s">
        <v>635</v>
      </c>
      <c r="C1199" s="185" t="s">
        <v>440</v>
      </c>
      <c r="D1199" s="185" t="s">
        <v>2711</v>
      </c>
      <c r="E1199" s="186">
        <v>0</v>
      </c>
      <c r="F1199" s="186">
        <v>0</v>
      </c>
      <c r="G1199" s="186">
        <v>0</v>
      </c>
      <c r="H1199" s="186">
        <v>0</v>
      </c>
      <c r="I1199" s="186">
        <v>0</v>
      </c>
      <c r="J1199" s="186">
        <v>0</v>
      </c>
    </row>
    <row r="1200" spans="1:10" hidden="1" outlineLevel="2">
      <c r="A1200" s="185" t="s">
        <v>19</v>
      </c>
      <c r="B1200" s="185" t="s">
        <v>635</v>
      </c>
      <c r="C1200" s="185" t="s">
        <v>441</v>
      </c>
      <c r="D1200" s="185" t="s">
        <v>2712</v>
      </c>
      <c r="E1200" s="186">
        <v>35.302</v>
      </c>
      <c r="F1200" s="186">
        <v>0</v>
      </c>
      <c r="G1200" s="186">
        <v>10.444000000000001</v>
      </c>
      <c r="H1200" s="186">
        <v>8.0825999999999995E-2</v>
      </c>
      <c r="I1200" s="186">
        <v>1.7493000000000002E-2</v>
      </c>
      <c r="J1200" s="186">
        <v>2.1583999999999999</v>
      </c>
    </row>
    <row r="1201" spans="1:10" hidden="1" outlineLevel="2">
      <c r="A1201" s="185" t="s">
        <v>19</v>
      </c>
      <c r="B1201" s="185" t="s">
        <v>635</v>
      </c>
      <c r="C1201" s="185" t="s">
        <v>442</v>
      </c>
      <c r="D1201" s="185" t="s">
        <v>2713</v>
      </c>
      <c r="E1201" s="186">
        <v>7.1632999999999996</v>
      </c>
      <c r="F1201" s="186">
        <v>0</v>
      </c>
      <c r="G1201" s="186">
        <v>1.8234999999999999</v>
      </c>
      <c r="H1201" s="186">
        <v>1.9026000000000001E-2</v>
      </c>
      <c r="I1201" s="186">
        <v>3.9198999999999996E-3</v>
      </c>
      <c r="J1201" s="186">
        <v>0.37656000000000001</v>
      </c>
    </row>
    <row r="1202" spans="1:10" hidden="1" outlineLevel="2">
      <c r="A1202" s="185" t="s">
        <v>19</v>
      </c>
      <c r="B1202" s="185" t="s">
        <v>635</v>
      </c>
      <c r="C1202" s="185" t="s">
        <v>443</v>
      </c>
      <c r="D1202" s="185" t="s">
        <v>2714</v>
      </c>
      <c r="E1202" s="186">
        <v>7.8273999999999999</v>
      </c>
      <c r="F1202" s="186">
        <v>0</v>
      </c>
      <c r="G1202" s="186">
        <v>1.7667999999999999</v>
      </c>
      <c r="H1202" s="186">
        <v>2.3143E-2</v>
      </c>
      <c r="I1202" s="186">
        <v>4.6229000000000001E-3</v>
      </c>
      <c r="J1202" s="186">
        <v>0.36487999999999998</v>
      </c>
    </row>
    <row r="1203" spans="1:10" hidden="1" outlineLevel="2">
      <c r="A1203" s="185" t="s">
        <v>19</v>
      </c>
      <c r="B1203" s="185" t="s">
        <v>635</v>
      </c>
      <c r="C1203" s="185" t="s">
        <v>444</v>
      </c>
      <c r="D1203" s="185" t="s">
        <v>2715</v>
      </c>
      <c r="E1203" s="186">
        <v>13.808999999999999</v>
      </c>
      <c r="F1203" s="186">
        <v>0</v>
      </c>
      <c r="G1203" s="186">
        <v>2.3411</v>
      </c>
      <c r="H1203" s="186">
        <v>2.8822E-2</v>
      </c>
      <c r="I1203" s="186">
        <v>5.7548E-3</v>
      </c>
      <c r="J1203" s="186">
        <v>0.64866999999999997</v>
      </c>
    </row>
    <row r="1204" spans="1:10" hidden="1" outlineLevel="2">
      <c r="A1204" s="185" t="s">
        <v>19</v>
      </c>
      <c r="B1204" s="185" t="s">
        <v>635</v>
      </c>
      <c r="C1204" s="185" t="s">
        <v>445</v>
      </c>
      <c r="D1204" s="185" t="s">
        <v>2716</v>
      </c>
      <c r="E1204" s="186">
        <v>0.21041000000000001</v>
      </c>
      <c r="F1204" s="186">
        <v>0</v>
      </c>
      <c r="G1204" s="186">
        <v>4.1387E-2</v>
      </c>
      <c r="H1204" s="186">
        <v>3.6908999999999998E-4</v>
      </c>
      <c r="I1204" s="186">
        <v>7.7154E-5</v>
      </c>
      <c r="J1204" s="186">
        <v>1.1363E-2</v>
      </c>
    </row>
    <row r="1205" spans="1:10" hidden="1" outlineLevel="2">
      <c r="A1205" s="185" t="s">
        <v>19</v>
      </c>
      <c r="B1205" s="185" t="s">
        <v>635</v>
      </c>
      <c r="C1205" s="185" t="s">
        <v>446</v>
      </c>
      <c r="D1205" s="185" t="s">
        <v>2717</v>
      </c>
      <c r="E1205" s="186">
        <v>0.10466</v>
      </c>
      <c r="F1205" s="186">
        <v>0</v>
      </c>
      <c r="G1205" s="186">
        <v>2.1725999999999999E-2</v>
      </c>
      <c r="H1205" s="186">
        <v>3.6456999999999999E-4</v>
      </c>
      <c r="I1205" s="186">
        <v>7.1254000000000006E-5</v>
      </c>
      <c r="J1205" s="186">
        <v>4.3578000000000002E-3</v>
      </c>
    </row>
    <row r="1206" spans="1:10" hidden="1" outlineLevel="2">
      <c r="A1206" s="185" t="s">
        <v>19</v>
      </c>
      <c r="B1206" s="185" t="s">
        <v>635</v>
      </c>
      <c r="C1206" s="185" t="s">
        <v>447</v>
      </c>
      <c r="D1206" s="185" t="s">
        <v>2718</v>
      </c>
      <c r="E1206" s="186">
        <v>0</v>
      </c>
      <c r="F1206" s="186">
        <v>0</v>
      </c>
      <c r="G1206" s="186">
        <v>0</v>
      </c>
      <c r="H1206" s="186">
        <v>0</v>
      </c>
      <c r="I1206" s="186">
        <v>0</v>
      </c>
      <c r="J1206" s="186">
        <v>0</v>
      </c>
    </row>
    <row r="1207" spans="1:10" hidden="1" outlineLevel="2">
      <c r="A1207" s="185" t="s">
        <v>19</v>
      </c>
      <c r="B1207" s="185" t="s">
        <v>635</v>
      </c>
      <c r="C1207" s="185" t="s">
        <v>448</v>
      </c>
      <c r="D1207" s="185" t="s">
        <v>2719</v>
      </c>
      <c r="E1207" s="186">
        <v>0</v>
      </c>
      <c r="F1207" s="186">
        <v>0</v>
      </c>
      <c r="G1207" s="186">
        <v>0</v>
      </c>
      <c r="H1207" s="186">
        <v>0</v>
      </c>
      <c r="I1207" s="186">
        <v>0</v>
      </c>
      <c r="J1207" s="186">
        <v>0</v>
      </c>
    </row>
    <row r="1208" spans="1:10" hidden="1" outlineLevel="2">
      <c r="A1208" s="185" t="s">
        <v>19</v>
      </c>
      <c r="B1208" s="185" t="s">
        <v>635</v>
      </c>
      <c r="C1208" s="185" t="s">
        <v>449</v>
      </c>
      <c r="D1208" s="185" t="s">
        <v>2720</v>
      </c>
      <c r="E1208" s="186">
        <v>60.301000000000002</v>
      </c>
      <c r="F1208" s="186">
        <v>0</v>
      </c>
      <c r="G1208" s="186">
        <v>8.8468</v>
      </c>
      <c r="H1208" s="186">
        <v>0.14388000000000001</v>
      </c>
      <c r="I1208" s="186">
        <v>2.6025E-2</v>
      </c>
      <c r="J1208" s="186">
        <v>0.14443</v>
      </c>
    </row>
    <row r="1209" spans="1:10" hidden="1" outlineLevel="2">
      <c r="A1209" s="185" t="s">
        <v>19</v>
      </c>
      <c r="B1209" s="185" t="s">
        <v>635</v>
      </c>
      <c r="C1209" s="185" t="s">
        <v>450</v>
      </c>
      <c r="D1209" s="185" t="s">
        <v>2721</v>
      </c>
      <c r="E1209" s="186">
        <v>6.7746000000000001E-2</v>
      </c>
      <c r="F1209" s="186">
        <v>0</v>
      </c>
      <c r="G1209" s="186">
        <v>9.8194000000000007E-3</v>
      </c>
      <c r="H1209" s="186">
        <v>1.6359999999999999E-4</v>
      </c>
      <c r="I1209" s="186">
        <v>2.9556E-5</v>
      </c>
      <c r="J1209" s="186">
        <v>1.6014999999999999E-4</v>
      </c>
    </row>
    <row r="1210" spans="1:10" hidden="1" outlineLevel="2">
      <c r="A1210" s="185" t="s">
        <v>19</v>
      </c>
      <c r="B1210" s="185" t="s">
        <v>635</v>
      </c>
      <c r="C1210" s="185" t="s">
        <v>451</v>
      </c>
      <c r="D1210" s="185" t="s">
        <v>2722</v>
      </c>
      <c r="E1210" s="186">
        <v>3.4546E-2</v>
      </c>
      <c r="F1210" s="186">
        <v>0</v>
      </c>
      <c r="G1210" s="186">
        <v>4.6887999999999999E-3</v>
      </c>
      <c r="H1210" s="186">
        <v>8.9105999999999997E-5</v>
      </c>
      <c r="I1210" s="186">
        <v>1.6062E-5</v>
      </c>
      <c r="J1210" s="186">
        <v>7.5716000000000005E-5</v>
      </c>
    </row>
    <row r="1211" spans="1:10" hidden="1" outlineLevel="2">
      <c r="A1211" s="185" t="s">
        <v>19</v>
      </c>
      <c r="B1211" s="185" t="s">
        <v>635</v>
      </c>
      <c r="C1211" s="185" t="s">
        <v>452</v>
      </c>
      <c r="D1211" s="185" t="s">
        <v>2723</v>
      </c>
      <c r="E1211" s="186">
        <v>0.15709999999999999</v>
      </c>
      <c r="F1211" s="186">
        <v>0</v>
      </c>
      <c r="G1211" s="186">
        <v>2.3710999999999999E-2</v>
      </c>
      <c r="H1211" s="186">
        <v>4.7273999999999998E-4</v>
      </c>
      <c r="I1211" s="186">
        <v>8.5493000000000003E-5</v>
      </c>
      <c r="J1211" s="186">
        <v>3.7146E-4</v>
      </c>
    </row>
    <row r="1212" spans="1:10" hidden="1" outlineLevel="2">
      <c r="A1212" s="185" t="s">
        <v>19</v>
      </c>
      <c r="B1212" s="185" t="s">
        <v>635</v>
      </c>
      <c r="C1212" s="185" t="s">
        <v>453</v>
      </c>
      <c r="D1212" s="185" t="s">
        <v>2724</v>
      </c>
      <c r="E1212" s="186">
        <v>0.11323</v>
      </c>
      <c r="F1212" s="186">
        <v>0</v>
      </c>
      <c r="G1212" s="186">
        <v>1.5862999999999999E-2</v>
      </c>
      <c r="H1212" s="186">
        <v>6.7093999999999997E-4</v>
      </c>
      <c r="I1212" s="186">
        <v>1.2069E-4</v>
      </c>
      <c r="J1212" s="186">
        <v>2.0107999999999999E-4</v>
      </c>
    </row>
    <row r="1213" spans="1:10" hidden="1" outlineLevel="2">
      <c r="A1213" s="185" t="s">
        <v>19</v>
      </c>
      <c r="B1213" s="185" t="s">
        <v>635</v>
      </c>
      <c r="C1213" s="185" t="s">
        <v>454</v>
      </c>
      <c r="D1213" s="185" t="s">
        <v>2725</v>
      </c>
      <c r="E1213" s="186">
        <v>0</v>
      </c>
      <c r="F1213" s="186">
        <v>0</v>
      </c>
      <c r="G1213" s="186">
        <v>0</v>
      </c>
      <c r="H1213" s="186">
        <v>0</v>
      </c>
      <c r="I1213" s="186">
        <v>0</v>
      </c>
      <c r="J1213" s="186">
        <v>0</v>
      </c>
    </row>
    <row r="1214" spans="1:10" hidden="1" outlineLevel="2">
      <c r="A1214" s="185" t="s">
        <v>19</v>
      </c>
      <c r="B1214" s="185" t="s">
        <v>635</v>
      </c>
      <c r="C1214" s="185" t="s">
        <v>455</v>
      </c>
      <c r="D1214" s="185" t="s">
        <v>2726</v>
      </c>
      <c r="E1214" s="186">
        <v>0</v>
      </c>
      <c r="F1214" s="186">
        <v>0</v>
      </c>
      <c r="G1214" s="186">
        <v>0</v>
      </c>
      <c r="H1214" s="186">
        <v>0</v>
      </c>
      <c r="I1214" s="186">
        <v>0</v>
      </c>
      <c r="J1214" s="186">
        <v>0</v>
      </c>
    </row>
    <row r="1215" spans="1:10" hidden="1" outlineLevel="2">
      <c r="A1215" s="185" t="s">
        <v>19</v>
      </c>
      <c r="B1215" s="185" t="s">
        <v>635</v>
      </c>
      <c r="C1215" s="185" t="s">
        <v>456</v>
      </c>
      <c r="D1215" s="185" t="s">
        <v>2727</v>
      </c>
      <c r="E1215" s="186">
        <v>10.478</v>
      </c>
      <c r="F1215" s="186">
        <v>0</v>
      </c>
      <c r="G1215" s="186">
        <v>3.2063000000000001</v>
      </c>
      <c r="H1215" s="186">
        <v>2.2731000000000001E-2</v>
      </c>
      <c r="I1215" s="186">
        <v>4.5307999999999998E-3</v>
      </c>
      <c r="J1215" s="186">
        <v>3.9392000000000003E-2</v>
      </c>
    </row>
    <row r="1216" spans="1:10" hidden="1" outlineLevel="2">
      <c r="A1216" s="185" t="s">
        <v>19</v>
      </c>
      <c r="B1216" s="185" t="s">
        <v>635</v>
      </c>
      <c r="C1216" s="185" t="s">
        <v>457</v>
      </c>
      <c r="D1216" s="185" t="s">
        <v>2728</v>
      </c>
      <c r="E1216" s="186">
        <v>0.48902000000000001</v>
      </c>
      <c r="F1216" s="186">
        <v>0</v>
      </c>
      <c r="G1216" s="186">
        <v>0.13644000000000001</v>
      </c>
      <c r="H1216" s="186">
        <v>1.168E-3</v>
      </c>
      <c r="I1216" s="186">
        <v>2.2787999999999999E-4</v>
      </c>
      <c r="J1216" s="186">
        <v>1.681E-3</v>
      </c>
    </row>
    <row r="1217" spans="1:10" hidden="1" outlineLevel="2">
      <c r="A1217" s="185" t="s">
        <v>19</v>
      </c>
      <c r="B1217" s="185" t="s">
        <v>635</v>
      </c>
      <c r="C1217" s="185" t="s">
        <v>458</v>
      </c>
      <c r="D1217" s="185" t="s">
        <v>2729</v>
      </c>
      <c r="E1217" s="186">
        <v>0.60131999999999997</v>
      </c>
      <c r="F1217" s="186">
        <v>0</v>
      </c>
      <c r="G1217" s="186">
        <v>0.14052999999999999</v>
      </c>
      <c r="H1217" s="186">
        <v>1.6716000000000001E-3</v>
      </c>
      <c r="I1217" s="186">
        <v>3.1686000000000003E-4</v>
      </c>
      <c r="J1217" s="186">
        <v>1.7289E-3</v>
      </c>
    </row>
    <row r="1218" spans="1:10" hidden="1" outlineLevel="2">
      <c r="A1218" s="185" t="s">
        <v>19</v>
      </c>
      <c r="B1218" s="185" t="s">
        <v>635</v>
      </c>
      <c r="C1218" s="185" t="s">
        <v>459</v>
      </c>
      <c r="D1218" s="185" t="s">
        <v>2730</v>
      </c>
      <c r="E1218" s="186">
        <v>5.5008999999999997</v>
      </c>
      <c r="F1218" s="186">
        <v>0</v>
      </c>
      <c r="G1218" s="186">
        <v>1.0561</v>
      </c>
      <c r="H1218" s="186">
        <v>6.5005999999999994E-2</v>
      </c>
      <c r="I1218" s="186">
        <v>1.09E-2</v>
      </c>
      <c r="J1218" s="186">
        <v>1.0626999999999999E-2</v>
      </c>
    </row>
    <row r="1219" spans="1:10" hidden="1" outlineLevel="2">
      <c r="A1219" s="185" t="s">
        <v>19</v>
      </c>
      <c r="B1219" s="185" t="s">
        <v>635</v>
      </c>
      <c r="C1219" s="185" t="s">
        <v>2731</v>
      </c>
      <c r="D1219" s="185" t="s">
        <v>2732</v>
      </c>
      <c r="E1219" s="186">
        <v>0</v>
      </c>
      <c r="F1219" s="186">
        <v>0</v>
      </c>
      <c r="G1219" s="186">
        <v>0</v>
      </c>
      <c r="H1219" s="186">
        <v>0</v>
      </c>
      <c r="I1219" s="186">
        <v>0</v>
      </c>
      <c r="J1219" s="186">
        <v>0</v>
      </c>
    </row>
    <row r="1220" spans="1:10" hidden="1" outlineLevel="2">
      <c r="A1220" s="185" t="s">
        <v>19</v>
      </c>
      <c r="B1220" s="185" t="s">
        <v>635</v>
      </c>
      <c r="C1220" s="185" t="s">
        <v>527</v>
      </c>
      <c r="D1220" s="185" t="s">
        <v>2733</v>
      </c>
      <c r="E1220" s="186">
        <v>0.15472</v>
      </c>
      <c r="F1220" s="186">
        <v>0</v>
      </c>
      <c r="G1220" s="186">
        <v>2.9072000000000001E-2</v>
      </c>
      <c r="H1220" s="186">
        <v>1.7183999999999999E-3</v>
      </c>
      <c r="I1220" s="186">
        <v>3.0163999999999999E-4</v>
      </c>
      <c r="J1220" s="186">
        <v>2.8495000000000001E-4</v>
      </c>
    </row>
    <row r="1221" spans="1:10" hidden="1" outlineLevel="2">
      <c r="A1221" s="185" t="s">
        <v>19</v>
      </c>
      <c r="B1221" s="185" t="s">
        <v>635</v>
      </c>
      <c r="C1221" s="185" t="s">
        <v>460</v>
      </c>
      <c r="D1221" s="185" t="s">
        <v>2734</v>
      </c>
      <c r="E1221" s="186">
        <v>0</v>
      </c>
      <c r="F1221" s="186">
        <v>0</v>
      </c>
      <c r="G1221" s="186">
        <v>0</v>
      </c>
      <c r="H1221" s="186">
        <v>0</v>
      </c>
      <c r="I1221" s="186">
        <v>0</v>
      </c>
      <c r="J1221" s="186">
        <v>0</v>
      </c>
    </row>
    <row r="1222" spans="1:10" hidden="1" outlineLevel="2">
      <c r="A1222" s="185" t="s">
        <v>19</v>
      </c>
      <c r="B1222" s="185" t="s">
        <v>635</v>
      </c>
      <c r="C1222" s="185" t="s">
        <v>461</v>
      </c>
      <c r="D1222" s="185" t="s">
        <v>2735</v>
      </c>
      <c r="E1222" s="186">
        <v>0</v>
      </c>
      <c r="F1222" s="186">
        <v>0</v>
      </c>
      <c r="G1222" s="186">
        <v>0</v>
      </c>
      <c r="H1222" s="186">
        <v>0</v>
      </c>
      <c r="I1222" s="186">
        <v>0</v>
      </c>
      <c r="J1222" s="186">
        <v>0</v>
      </c>
    </row>
    <row r="1223" spans="1:10" hidden="1" outlineLevel="2">
      <c r="A1223" s="185" t="s">
        <v>19</v>
      </c>
      <c r="B1223" s="185" t="s">
        <v>635</v>
      </c>
      <c r="C1223" s="185" t="s">
        <v>462</v>
      </c>
      <c r="D1223" s="185" t="s">
        <v>2736</v>
      </c>
      <c r="E1223" s="186">
        <v>0</v>
      </c>
      <c r="F1223" s="186">
        <v>0</v>
      </c>
      <c r="G1223" s="186">
        <v>0</v>
      </c>
      <c r="H1223" s="186">
        <v>0</v>
      </c>
      <c r="I1223" s="186">
        <v>0</v>
      </c>
      <c r="J1223" s="186">
        <v>0</v>
      </c>
    </row>
    <row r="1224" spans="1:10" hidden="1" outlineLevel="2">
      <c r="A1224" s="185" t="s">
        <v>19</v>
      </c>
      <c r="B1224" s="185" t="s">
        <v>635</v>
      </c>
      <c r="C1224" s="185" t="s">
        <v>463</v>
      </c>
      <c r="D1224" s="185" t="s">
        <v>2737</v>
      </c>
      <c r="E1224" s="186">
        <v>0</v>
      </c>
      <c r="F1224" s="186">
        <v>0</v>
      </c>
      <c r="G1224" s="186">
        <v>0</v>
      </c>
      <c r="H1224" s="186">
        <v>0</v>
      </c>
      <c r="I1224" s="186">
        <v>0</v>
      </c>
      <c r="J1224" s="186">
        <v>0</v>
      </c>
    </row>
    <row r="1225" spans="1:10" hidden="1" outlineLevel="2">
      <c r="A1225" s="185" t="s">
        <v>19</v>
      </c>
      <c r="B1225" s="185" t="s">
        <v>635</v>
      </c>
      <c r="C1225" s="185" t="s">
        <v>464</v>
      </c>
      <c r="D1225" s="185" t="s">
        <v>2738</v>
      </c>
      <c r="E1225" s="186">
        <v>0</v>
      </c>
      <c r="F1225" s="186">
        <v>0</v>
      </c>
      <c r="G1225" s="186">
        <v>0</v>
      </c>
      <c r="H1225" s="186">
        <v>0</v>
      </c>
      <c r="I1225" s="186">
        <v>0</v>
      </c>
      <c r="J1225" s="186">
        <v>0</v>
      </c>
    </row>
    <row r="1226" spans="1:10" hidden="1" outlineLevel="2">
      <c r="A1226" s="185" t="s">
        <v>19</v>
      </c>
      <c r="B1226" s="185" t="s">
        <v>635</v>
      </c>
      <c r="C1226" s="185" t="s">
        <v>465</v>
      </c>
      <c r="D1226" s="185" t="s">
        <v>2739</v>
      </c>
      <c r="E1226" s="186">
        <v>0</v>
      </c>
      <c r="F1226" s="186">
        <v>0</v>
      </c>
      <c r="G1226" s="186">
        <v>0</v>
      </c>
      <c r="H1226" s="186">
        <v>0</v>
      </c>
      <c r="I1226" s="186">
        <v>0</v>
      </c>
      <c r="J1226" s="186">
        <v>0</v>
      </c>
    </row>
    <row r="1227" spans="1:10" hidden="1" outlineLevel="2">
      <c r="A1227" s="185" t="s">
        <v>19</v>
      </c>
      <c r="B1227" s="185" t="s">
        <v>635</v>
      </c>
      <c r="C1227" s="185" t="s">
        <v>466</v>
      </c>
      <c r="D1227" s="185" t="s">
        <v>2740</v>
      </c>
      <c r="E1227" s="186">
        <v>0</v>
      </c>
      <c r="F1227" s="186">
        <v>0</v>
      </c>
      <c r="G1227" s="186">
        <v>0</v>
      </c>
      <c r="H1227" s="186">
        <v>0</v>
      </c>
      <c r="I1227" s="186">
        <v>0</v>
      </c>
      <c r="J1227" s="186">
        <v>0</v>
      </c>
    </row>
    <row r="1228" spans="1:10" hidden="1" outlineLevel="2">
      <c r="A1228" s="185" t="s">
        <v>19</v>
      </c>
      <c r="B1228" s="185" t="s">
        <v>635</v>
      </c>
      <c r="C1228" s="185" t="s">
        <v>467</v>
      </c>
      <c r="D1228" s="185" t="s">
        <v>2741</v>
      </c>
      <c r="E1228" s="186">
        <v>0</v>
      </c>
      <c r="F1228" s="186">
        <v>0</v>
      </c>
      <c r="G1228" s="186">
        <v>0</v>
      </c>
      <c r="H1228" s="186">
        <v>0</v>
      </c>
      <c r="I1228" s="186">
        <v>0</v>
      </c>
      <c r="J1228" s="186">
        <v>0</v>
      </c>
    </row>
    <row r="1229" spans="1:10" hidden="1" outlineLevel="2">
      <c r="A1229" s="185" t="s">
        <v>19</v>
      </c>
      <c r="B1229" s="185" t="s">
        <v>635</v>
      </c>
      <c r="C1229" s="185" t="s">
        <v>468</v>
      </c>
      <c r="D1229" s="185" t="s">
        <v>2742</v>
      </c>
      <c r="E1229" s="186">
        <v>0</v>
      </c>
      <c r="F1229" s="186">
        <v>0</v>
      </c>
      <c r="G1229" s="186">
        <v>0</v>
      </c>
      <c r="H1229" s="186">
        <v>0</v>
      </c>
      <c r="I1229" s="186">
        <v>0</v>
      </c>
      <c r="J1229" s="186">
        <v>0</v>
      </c>
    </row>
    <row r="1230" spans="1:10" hidden="1" outlineLevel="2">
      <c r="A1230" s="185" t="s">
        <v>19</v>
      </c>
      <c r="B1230" s="185" t="s">
        <v>635</v>
      </c>
      <c r="C1230" s="185" t="s">
        <v>469</v>
      </c>
      <c r="D1230" s="185" t="s">
        <v>2743</v>
      </c>
      <c r="E1230" s="186">
        <v>0</v>
      </c>
      <c r="F1230" s="186">
        <v>0</v>
      </c>
      <c r="G1230" s="186">
        <v>0</v>
      </c>
      <c r="H1230" s="186">
        <v>0</v>
      </c>
      <c r="I1230" s="186">
        <v>0</v>
      </c>
      <c r="J1230" s="186">
        <v>0</v>
      </c>
    </row>
    <row r="1231" spans="1:10" hidden="1" outlineLevel="2">
      <c r="A1231" s="185" t="s">
        <v>19</v>
      </c>
      <c r="B1231" s="185" t="s">
        <v>635</v>
      </c>
      <c r="C1231" s="185" t="s">
        <v>470</v>
      </c>
      <c r="D1231" s="185" t="s">
        <v>2744</v>
      </c>
      <c r="E1231" s="186">
        <v>0</v>
      </c>
      <c r="F1231" s="186">
        <v>0</v>
      </c>
      <c r="G1231" s="186">
        <v>0</v>
      </c>
      <c r="H1231" s="186">
        <v>0</v>
      </c>
      <c r="I1231" s="186">
        <v>0</v>
      </c>
      <c r="J1231" s="186">
        <v>0</v>
      </c>
    </row>
    <row r="1232" spans="1:10" hidden="1" outlineLevel="2">
      <c r="A1232" s="185" t="s">
        <v>19</v>
      </c>
      <c r="B1232" s="185" t="s">
        <v>635</v>
      </c>
      <c r="C1232" s="185" t="s">
        <v>471</v>
      </c>
      <c r="D1232" s="185" t="s">
        <v>2745</v>
      </c>
      <c r="E1232" s="186">
        <v>0</v>
      </c>
      <c r="F1232" s="186">
        <v>0</v>
      </c>
      <c r="G1232" s="186">
        <v>0</v>
      </c>
      <c r="H1232" s="186">
        <v>0</v>
      </c>
      <c r="I1232" s="186">
        <v>0</v>
      </c>
      <c r="J1232" s="186">
        <v>0</v>
      </c>
    </row>
    <row r="1233" spans="1:10" hidden="1" outlineLevel="2">
      <c r="A1233" s="185" t="s">
        <v>19</v>
      </c>
      <c r="B1233" s="185" t="s">
        <v>635</v>
      </c>
      <c r="C1233" s="185" t="s">
        <v>472</v>
      </c>
      <c r="D1233" s="185" t="s">
        <v>2746</v>
      </c>
      <c r="E1233" s="186">
        <v>0</v>
      </c>
      <c r="F1233" s="186">
        <v>0</v>
      </c>
      <c r="G1233" s="186">
        <v>0</v>
      </c>
      <c r="H1233" s="186">
        <v>0</v>
      </c>
      <c r="I1233" s="186">
        <v>0</v>
      </c>
      <c r="J1233" s="186">
        <v>0</v>
      </c>
    </row>
    <row r="1234" spans="1:10" hidden="1" outlineLevel="2">
      <c r="A1234" s="185" t="s">
        <v>19</v>
      </c>
      <c r="B1234" s="185" t="s">
        <v>635</v>
      </c>
      <c r="C1234" s="185" t="s">
        <v>473</v>
      </c>
      <c r="D1234" s="185" t="s">
        <v>2747</v>
      </c>
      <c r="E1234" s="186">
        <v>0</v>
      </c>
      <c r="F1234" s="186">
        <v>0</v>
      </c>
      <c r="G1234" s="186">
        <v>0</v>
      </c>
      <c r="H1234" s="186">
        <v>0</v>
      </c>
      <c r="I1234" s="186">
        <v>0</v>
      </c>
      <c r="J1234" s="186">
        <v>0</v>
      </c>
    </row>
    <row r="1235" spans="1:10" hidden="1" outlineLevel="2">
      <c r="A1235" s="185" t="s">
        <v>19</v>
      </c>
      <c r="B1235" s="185" t="s">
        <v>635</v>
      </c>
      <c r="C1235" s="185" t="s">
        <v>474</v>
      </c>
      <c r="D1235" s="185" t="s">
        <v>2748</v>
      </c>
      <c r="E1235" s="186">
        <v>0</v>
      </c>
      <c r="F1235" s="186">
        <v>0</v>
      </c>
      <c r="G1235" s="186">
        <v>0</v>
      </c>
      <c r="H1235" s="186">
        <v>0</v>
      </c>
      <c r="I1235" s="186">
        <v>0</v>
      </c>
      <c r="J1235" s="186">
        <v>0</v>
      </c>
    </row>
    <row r="1236" spans="1:10" hidden="1" outlineLevel="2">
      <c r="A1236" s="185" t="s">
        <v>19</v>
      </c>
      <c r="B1236" s="185" t="s">
        <v>635</v>
      </c>
      <c r="C1236" s="185" t="s">
        <v>475</v>
      </c>
      <c r="D1236" s="185" t="s">
        <v>2749</v>
      </c>
      <c r="E1236" s="186">
        <v>0</v>
      </c>
      <c r="F1236" s="186">
        <v>0</v>
      </c>
      <c r="G1236" s="186">
        <v>0</v>
      </c>
      <c r="H1236" s="186">
        <v>0</v>
      </c>
      <c r="I1236" s="186">
        <v>0</v>
      </c>
      <c r="J1236" s="186">
        <v>0</v>
      </c>
    </row>
    <row r="1237" spans="1:10" hidden="1" outlineLevel="2">
      <c r="A1237" s="185" t="s">
        <v>19</v>
      </c>
      <c r="B1237" s="185" t="s">
        <v>635</v>
      </c>
      <c r="C1237" s="185" t="s">
        <v>476</v>
      </c>
      <c r="D1237" s="185" t="s">
        <v>2750</v>
      </c>
      <c r="E1237" s="186">
        <v>0</v>
      </c>
      <c r="F1237" s="186">
        <v>0</v>
      </c>
      <c r="G1237" s="186">
        <v>0</v>
      </c>
      <c r="H1237" s="186">
        <v>0</v>
      </c>
      <c r="I1237" s="186">
        <v>0</v>
      </c>
      <c r="J1237" s="186">
        <v>0</v>
      </c>
    </row>
    <row r="1238" spans="1:10" hidden="1" outlineLevel="2">
      <c r="A1238" s="185" t="s">
        <v>19</v>
      </c>
      <c r="B1238" s="185" t="s">
        <v>635</v>
      </c>
      <c r="C1238" s="185" t="s">
        <v>477</v>
      </c>
      <c r="D1238" s="185" t="s">
        <v>2751</v>
      </c>
      <c r="E1238" s="186">
        <v>0</v>
      </c>
      <c r="F1238" s="186">
        <v>0</v>
      </c>
      <c r="G1238" s="186">
        <v>0</v>
      </c>
      <c r="H1238" s="186">
        <v>0</v>
      </c>
      <c r="I1238" s="186">
        <v>0</v>
      </c>
      <c r="J1238" s="186">
        <v>0</v>
      </c>
    </row>
    <row r="1239" spans="1:10" hidden="1" outlineLevel="2">
      <c r="A1239" s="185" t="s">
        <v>19</v>
      </c>
      <c r="B1239" s="185" t="s">
        <v>635</v>
      </c>
      <c r="C1239" s="185" t="s">
        <v>478</v>
      </c>
      <c r="D1239" s="185" t="s">
        <v>2752</v>
      </c>
      <c r="E1239" s="186">
        <v>0</v>
      </c>
      <c r="F1239" s="186">
        <v>0</v>
      </c>
      <c r="G1239" s="186">
        <v>0</v>
      </c>
      <c r="H1239" s="186">
        <v>0</v>
      </c>
      <c r="I1239" s="186">
        <v>0</v>
      </c>
      <c r="J1239" s="186">
        <v>0</v>
      </c>
    </row>
    <row r="1240" spans="1:10" hidden="1" outlineLevel="2">
      <c r="A1240" s="185" t="s">
        <v>19</v>
      </c>
      <c r="B1240" s="185" t="s">
        <v>635</v>
      </c>
      <c r="C1240" s="185" t="s">
        <v>479</v>
      </c>
      <c r="D1240" s="185" t="s">
        <v>2753</v>
      </c>
      <c r="E1240" s="186">
        <v>0</v>
      </c>
      <c r="F1240" s="186">
        <v>0</v>
      </c>
      <c r="G1240" s="186">
        <v>0</v>
      </c>
      <c r="H1240" s="186">
        <v>0</v>
      </c>
      <c r="I1240" s="186">
        <v>0</v>
      </c>
      <c r="J1240" s="186">
        <v>0</v>
      </c>
    </row>
    <row r="1241" spans="1:10" hidden="1" outlineLevel="2">
      <c r="A1241" s="185" t="s">
        <v>19</v>
      </c>
      <c r="B1241" s="185" t="s">
        <v>635</v>
      </c>
      <c r="C1241" s="185" t="s">
        <v>480</v>
      </c>
      <c r="D1241" s="185" t="s">
        <v>2754</v>
      </c>
      <c r="E1241" s="186">
        <v>0</v>
      </c>
      <c r="F1241" s="186">
        <v>0</v>
      </c>
      <c r="G1241" s="186">
        <v>0</v>
      </c>
      <c r="H1241" s="186">
        <v>0</v>
      </c>
      <c r="I1241" s="186">
        <v>0</v>
      </c>
      <c r="J1241" s="186">
        <v>0</v>
      </c>
    </row>
    <row r="1242" spans="1:10" hidden="1" outlineLevel="2">
      <c r="A1242" s="185" t="s">
        <v>19</v>
      </c>
      <c r="B1242" s="185" t="s">
        <v>635</v>
      </c>
      <c r="C1242" s="185" t="s">
        <v>481</v>
      </c>
      <c r="D1242" s="185" t="s">
        <v>2755</v>
      </c>
      <c r="E1242" s="186">
        <v>0</v>
      </c>
      <c r="F1242" s="186">
        <v>0</v>
      </c>
      <c r="G1242" s="186">
        <v>0</v>
      </c>
      <c r="H1242" s="186">
        <v>0</v>
      </c>
      <c r="I1242" s="186">
        <v>0</v>
      </c>
      <c r="J1242" s="186">
        <v>0</v>
      </c>
    </row>
    <row r="1243" spans="1:10" hidden="1" outlineLevel="2">
      <c r="A1243" s="185" t="s">
        <v>19</v>
      </c>
      <c r="B1243" s="185" t="s">
        <v>635</v>
      </c>
      <c r="C1243" s="185" t="s">
        <v>482</v>
      </c>
      <c r="D1243" s="185" t="s">
        <v>2756</v>
      </c>
      <c r="E1243" s="186">
        <v>0</v>
      </c>
      <c r="F1243" s="186">
        <v>0</v>
      </c>
      <c r="G1243" s="186">
        <v>0</v>
      </c>
      <c r="H1243" s="186">
        <v>0</v>
      </c>
      <c r="I1243" s="186">
        <v>0</v>
      </c>
      <c r="J1243" s="186">
        <v>0</v>
      </c>
    </row>
    <row r="1244" spans="1:10" hidden="1" outlineLevel="2">
      <c r="A1244" s="185" t="s">
        <v>19</v>
      </c>
      <c r="B1244" s="185" t="s">
        <v>635</v>
      </c>
      <c r="C1244" s="185" t="s">
        <v>483</v>
      </c>
      <c r="D1244" s="185" t="s">
        <v>2757</v>
      </c>
      <c r="E1244" s="186">
        <v>0</v>
      </c>
      <c r="F1244" s="186">
        <v>0</v>
      </c>
      <c r="G1244" s="186">
        <v>0</v>
      </c>
      <c r="H1244" s="186">
        <v>0</v>
      </c>
      <c r="I1244" s="186">
        <v>0</v>
      </c>
      <c r="J1244" s="186">
        <v>0</v>
      </c>
    </row>
    <row r="1245" spans="1:10" hidden="1" outlineLevel="2">
      <c r="A1245" s="185" t="s">
        <v>19</v>
      </c>
      <c r="B1245" s="185" t="s">
        <v>635</v>
      </c>
      <c r="C1245" s="185" t="s">
        <v>484</v>
      </c>
      <c r="D1245" s="185" t="s">
        <v>2758</v>
      </c>
      <c r="E1245" s="186">
        <v>0</v>
      </c>
      <c r="F1245" s="186">
        <v>0</v>
      </c>
      <c r="G1245" s="186">
        <v>0</v>
      </c>
      <c r="H1245" s="186">
        <v>0</v>
      </c>
      <c r="I1245" s="186">
        <v>0</v>
      </c>
      <c r="J1245" s="186">
        <v>0</v>
      </c>
    </row>
    <row r="1246" spans="1:10" hidden="1" outlineLevel="2">
      <c r="A1246" s="185" t="s">
        <v>19</v>
      </c>
      <c r="B1246" s="185" t="s">
        <v>635</v>
      </c>
      <c r="C1246" s="185" t="s">
        <v>485</v>
      </c>
      <c r="D1246" s="185" t="s">
        <v>2759</v>
      </c>
      <c r="E1246" s="186">
        <v>0</v>
      </c>
      <c r="F1246" s="186">
        <v>0</v>
      </c>
      <c r="G1246" s="186">
        <v>0</v>
      </c>
      <c r="H1246" s="186">
        <v>0</v>
      </c>
      <c r="I1246" s="186">
        <v>0</v>
      </c>
      <c r="J1246" s="186">
        <v>0</v>
      </c>
    </row>
    <row r="1247" spans="1:10" hidden="1" outlineLevel="2">
      <c r="A1247" s="185" t="s">
        <v>19</v>
      </c>
      <c r="B1247" s="185" t="s">
        <v>635</v>
      </c>
      <c r="C1247" s="185" t="s">
        <v>486</v>
      </c>
      <c r="D1247" s="185" t="s">
        <v>2760</v>
      </c>
      <c r="E1247" s="186">
        <v>3.8654999999999999</v>
      </c>
      <c r="F1247" s="186">
        <v>2.9759999999999999E-3</v>
      </c>
      <c r="G1247" s="186">
        <v>3.5453000000000001</v>
      </c>
      <c r="H1247" s="186">
        <v>0.55452999999999997</v>
      </c>
      <c r="I1247" s="186">
        <v>6.9191000000000001E-3</v>
      </c>
      <c r="J1247" s="186">
        <v>0.93884000000000001</v>
      </c>
    </row>
    <row r="1248" spans="1:10" hidden="1" outlineLevel="2">
      <c r="A1248" s="185" t="s">
        <v>19</v>
      </c>
      <c r="B1248" s="185" t="s">
        <v>635</v>
      </c>
      <c r="C1248" s="185" t="s">
        <v>487</v>
      </c>
      <c r="D1248" s="185" t="s">
        <v>2761</v>
      </c>
      <c r="E1248" s="186">
        <v>24.859000000000002</v>
      </c>
      <c r="F1248" s="186">
        <v>4.2952999999999998E-2</v>
      </c>
      <c r="G1248" s="186">
        <v>30.46</v>
      </c>
      <c r="H1248" s="186">
        <v>3.3125</v>
      </c>
      <c r="I1248" s="186">
        <v>9.9774000000000002E-2</v>
      </c>
      <c r="J1248" s="186">
        <v>2.3475000000000001</v>
      </c>
    </row>
    <row r="1249" spans="1:10" hidden="1" outlineLevel="2">
      <c r="A1249" s="185" t="s">
        <v>19</v>
      </c>
      <c r="B1249" s="185" t="s">
        <v>635</v>
      </c>
      <c r="C1249" s="185" t="s">
        <v>488</v>
      </c>
      <c r="D1249" s="185" t="s">
        <v>2762</v>
      </c>
      <c r="E1249" s="186">
        <v>5.9942000000000002</v>
      </c>
      <c r="F1249" s="186">
        <v>1.8754E-2</v>
      </c>
      <c r="G1249" s="186">
        <v>16.062000000000001</v>
      </c>
      <c r="H1249" s="186">
        <v>1.0408999999999999</v>
      </c>
      <c r="I1249" s="186">
        <v>4.3595000000000002E-2</v>
      </c>
      <c r="J1249" s="186">
        <v>1.2775000000000001</v>
      </c>
    </row>
    <row r="1250" spans="1:10" hidden="1" outlineLevel="2">
      <c r="A1250" s="185" t="s">
        <v>19</v>
      </c>
      <c r="B1250" s="185" t="s">
        <v>635</v>
      </c>
      <c r="C1250" s="185" t="s">
        <v>489</v>
      </c>
      <c r="D1250" s="185" t="s">
        <v>2763</v>
      </c>
      <c r="E1250" s="186">
        <v>6.1092000000000004</v>
      </c>
      <c r="F1250" s="186">
        <v>1.9039E-2</v>
      </c>
      <c r="G1250" s="186">
        <v>18.501000000000001</v>
      </c>
      <c r="H1250" s="186">
        <v>1.1249</v>
      </c>
      <c r="I1250" s="186">
        <v>4.4214999999999997E-2</v>
      </c>
      <c r="J1250" s="186">
        <v>1.4797</v>
      </c>
    </row>
    <row r="1251" spans="1:10" hidden="1" outlineLevel="2">
      <c r="A1251" s="185" t="s">
        <v>19</v>
      </c>
      <c r="B1251" s="185" t="s">
        <v>635</v>
      </c>
      <c r="C1251" s="185" t="s">
        <v>490</v>
      </c>
      <c r="D1251" s="185" t="s">
        <v>2764</v>
      </c>
      <c r="E1251" s="186">
        <v>0.65547</v>
      </c>
      <c r="F1251" s="186">
        <v>7.3419999999999996E-4</v>
      </c>
      <c r="G1251" s="186">
        <v>0.95530999999999999</v>
      </c>
      <c r="H1251" s="186">
        <v>0.10517</v>
      </c>
      <c r="I1251" s="186">
        <v>1.7013E-3</v>
      </c>
      <c r="J1251" s="186">
        <v>0.17077999999999999</v>
      </c>
    </row>
    <row r="1252" spans="1:10" hidden="1" outlineLevel="2">
      <c r="A1252" s="185" t="s">
        <v>19</v>
      </c>
      <c r="B1252" s="185" t="s">
        <v>635</v>
      </c>
      <c r="C1252" s="185" t="s">
        <v>491</v>
      </c>
      <c r="D1252" s="185" t="s">
        <v>2765</v>
      </c>
      <c r="E1252" s="186">
        <v>45.280999999999999</v>
      </c>
      <c r="F1252" s="186">
        <v>9.0644000000000002E-2</v>
      </c>
      <c r="G1252" s="186">
        <v>81.480999999999995</v>
      </c>
      <c r="H1252" s="186">
        <v>5.7919999999999998</v>
      </c>
      <c r="I1252" s="186">
        <v>0.21201</v>
      </c>
      <c r="J1252" s="186">
        <v>6.6923000000000004</v>
      </c>
    </row>
    <row r="1253" spans="1:10" hidden="1" outlineLevel="2">
      <c r="A1253" s="185" t="s">
        <v>19</v>
      </c>
      <c r="B1253" s="185" t="s">
        <v>635</v>
      </c>
      <c r="C1253" s="185" t="s">
        <v>492</v>
      </c>
      <c r="D1253" s="185" t="s">
        <v>2766</v>
      </c>
      <c r="E1253" s="186">
        <v>9.0961999999999996</v>
      </c>
      <c r="F1253" s="186">
        <v>2.7045E-2</v>
      </c>
      <c r="G1253" s="186">
        <v>18.748000000000001</v>
      </c>
      <c r="H1253" s="186">
        <v>1.5491999999999999</v>
      </c>
      <c r="I1253" s="186">
        <v>6.1516000000000001E-2</v>
      </c>
      <c r="J1253" s="186">
        <v>1.5185999999999999</v>
      </c>
    </row>
    <row r="1254" spans="1:10" hidden="1" outlineLevel="2">
      <c r="A1254" s="185" t="s">
        <v>19</v>
      </c>
      <c r="B1254" s="185" t="s">
        <v>635</v>
      </c>
      <c r="C1254" s="185" t="s">
        <v>493</v>
      </c>
      <c r="D1254" s="185" t="s">
        <v>2767</v>
      </c>
      <c r="E1254" s="186">
        <v>5.1714999999999997E-4</v>
      </c>
      <c r="F1254" s="186">
        <v>6.4374000000000002E-7</v>
      </c>
      <c r="G1254" s="186">
        <v>8.4814999999999999E-4</v>
      </c>
      <c r="H1254" s="186">
        <v>7.6830999999999997E-5</v>
      </c>
      <c r="I1254" s="186">
        <v>1.5003000000000001E-6</v>
      </c>
      <c r="J1254" s="186">
        <v>1.3982E-4</v>
      </c>
    </row>
    <row r="1255" spans="1:10" hidden="1" outlineLevel="2">
      <c r="A1255" s="185" t="s">
        <v>19</v>
      </c>
      <c r="B1255" s="185" t="s">
        <v>635</v>
      </c>
      <c r="C1255" s="185" t="s">
        <v>494</v>
      </c>
      <c r="D1255" s="185" t="s">
        <v>2768</v>
      </c>
      <c r="E1255" s="186">
        <v>6.4893999999999993E-2</v>
      </c>
      <c r="F1255" s="186">
        <v>1.6961999999999999E-4</v>
      </c>
      <c r="G1255" s="186">
        <v>0.20419000000000001</v>
      </c>
      <c r="H1255" s="186">
        <v>1.0191E-2</v>
      </c>
      <c r="I1255" s="186">
        <v>3.9013999999999997E-4</v>
      </c>
      <c r="J1255" s="186">
        <v>1.6077999999999999E-2</v>
      </c>
    </row>
    <row r="1256" spans="1:10" hidden="1" outlineLevel="2">
      <c r="A1256" s="185" t="s">
        <v>19</v>
      </c>
      <c r="B1256" s="185" t="s">
        <v>635</v>
      </c>
      <c r="C1256" s="185" t="s">
        <v>495</v>
      </c>
      <c r="D1256" s="185" t="s">
        <v>2769</v>
      </c>
      <c r="E1256" s="186">
        <v>2.4544999999999999</v>
      </c>
      <c r="F1256" s="186">
        <v>4.4923000000000003E-3</v>
      </c>
      <c r="G1256" s="186">
        <v>4.8388</v>
      </c>
      <c r="H1256" s="186">
        <v>0.39995000000000003</v>
      </c>
      <c r="I1256" s="186">
        <v>1.0493000000000001E-2</v>
      </c>
      <c r="J1256" s="186">
        <v>0.57482</v>
      </c>
    </row>
    <row r="1257" spans="1:10" hidden="1" outlineLevel="2">
      <c r="A1257" s="185" t="s">
        <v>19</v>
      </c>
      <c r="B1257" s="185" t="s">
        <v>635</v>
      </c>
      <c r="C1257" s="185" t="s">
        <v>496</v>
      </c>
      <c r="D1257" s="185" t="s">
        <v>2770</v>
      </c>
      <c r="E1257" s="186">
        <v>0.51648000000000005</v>
      </c>
      <c r="F1257" s="186">
        <v>9.2728000000000005E-4</v>
      </c>
      <c r="G1257" s="186">
        <v>0.96109</v>
      </c>
      <c r="H1257" s="186">
        <v>7.4612999999999999E-2</v>
      </c>
      <c r="I1257" s="186">
        <v>2.1657999999999998E-3</v>
      </c>
      <c r="J1257" s="186">
        <v>0.12126000000000001</v>
      </c>
    </row>
    <row r="1258" spans="1:10" hidden="1" outlineLevel="2">
      <c r="A1258" s="185" t="s">
        <v>19</v>
      </c>
      <c r="B1258" s="185" t="s">
        <v>635</v>
      </c>
      <c r="C1258" s="185" t="s">
        <v>497</v>
      </c>
      <c r="D1258" s="185" t="s">
        <v>2771</v>
      </c>
      <c r="E1258" s="186">
        <v>2.9281999999999999</v>
      </c>
      <c r="F1258" s="186">
        <v>6.1145000000000001E-3</v>
      </c>
      <c r="G1258" s="186">
        <v>7.2218</v>
      </c>
      <c r="H1258" s="186">
        <v>0.49165999999999999</v>
      </c>
      <c r="I1258" s="186">
        <v>1.417E-2</v>
      </c>
      <c r="J1258" s="186">
        <v>0.67044999999999999</v>
      </c>
    </row>
    <row r="1259" spans="1:10" hidden="1" outlineLevel="2">
      <c r="A1259" s="185" t="s">
        <v>19</v>
      </c>
      <c r="B1259" s="185" t="s">
        <v>635</v>
      </c>
      <c r="C1259" s="185" t="s">
        <v>498</v>
      </c>
      <c r="D1259" s="185" t="s">
        <v>2772</v>
      </c>
      <c r="E1259" s="186">
        <v>0.27445999999999998</v>
      </c>
      <c r="F1259" s="186">
        <v>7.2041E-4</v>
      </c>
      <c r="G1259" s="186">
        <v>0.67747999999999997</v>
      </c>
      <c r="H1259" s="186">
        <v>4.6352999999999998E-2</v>
      </c>
      <c r="I1259" s="186">
        <v>1.6849E-3</v>
      </c>
      <c r="J1259" s="186">
        <v>5.3796999999999998E-2</v>
      </c>
    </row>
    <row r="1260" spans="1:10" hidden="1" outlineLevel="2">
      <c r="A1260" s="185" t="s">
        <v>19</v>
      </c>
      <c r="B1260" s="185" t="s">
        <v>635</v>
      </c>
      <c r="C1260" s="185" t="s">
        <v>499</v>
      </c>
      <c r="D1260" s="185" t="s">
        <v>2773</v>
      </c>
      <c r="E1260" s="186">
        <v>1.0800000000000001E-2</v>
      </c>
      <c r="F1260" s="186">
        <v>1.7184999999999999E-5</v>
      </c>
      <c r="G1260" s="186">
        <v>1.9640999999999999E-2</v>
      </c>
      <c r="H1260" s="186">
        <v>1.8054E-3</v>
      </c>
      <c r="I1260" s="186">
        <v>4.0125E-5</v>
      </c>
      <c r="J1260" s="186">
        <v>2.4494E-3</v>
      </c>
    </row>
    <row r="1261" spans="1:10" hidden="1" outlineLevel="2">
      <c r="A1261" s="185" t="s">
        <v>19</v>
      </c>
      <c r="B1261" s="185" t="s">
        <v>635</v>
      </c>
      <c r="C1261" s="185" t="s">
        <v>500</v>
      </c>
      <c r="D1261" s="185" t="s">
        <v>2774</v>
      </c>
      <c r="E1261" s="186">
        <v>0</v>
      </c>
      <c r="F1261" s="186">
        <v>0</v>
      </c>
      <c r="G1261" s="186">
        <v>0</v>
      </c>
      <c r="H1261" s="186">
        <v>0</v>
      </c>
      <c r="I1261" s="186">
        <v>0</v>
      </c>
      <c r="J1261" s="186">
        <v>0</v>
      </c>
    </row>
    <row r="1262" spans="1:10" hidden="1" outlineLevel="2">
      <c r="A1262" s="185" t="s">
        <v>19</v>
      </c>
      <c r="B1262" s="185" t="s">
        <v>635</v>
      </c>
      <c r="C1262" s="185" t="s">
        <v>501</v>
      </c>
      <c r="D1262" s="185" t="s">
        <v>2775</v>
      </c>
      <c r="E1262" s="186">
        <v>0</v>
      </c>
      <c r="F1262" s="186">
        <v>0</v>
      </c>
      <c r="G1262" s="186">
        <v>0</v>
      </c>
      <c r="H1262" s="186">
        <v>0</v>
      </c>
      <c r="I1262" s="186">
        <v>0</v>
      </c>
      <c r="J1262" s="186">
        <v>0</v>
      </c>
    </row>
    <row r="1263" spans="1:10" hidden="1" outlineLevel="2">
      <c r="A1263" s="185" t="s">
        <v>19</v>
      </c>
      <c r="B1263" s="185" t="s">
        <v>635</v>
      </c>
      <c r="C1263" s="185" t="s">
        <v>502</v>
      </c>
      <c r="D1263" s="185" t="s">
        <v>2776</v>
      </c>
      <c r="E1263" s="186">
        <v>0</v>
      </c>
      <c r="F1263" s="186">
        <v>0</v>
      </c>
      <c r="G1263" s="186">
        <v>0</v>
      </c>
      <c r="H1263" s="186">
        <v>0</v>
      </c>
      <c r="I1263" s="186">
        <v>0</v>
      </c>
      <c r="J1263" s="186">
        <v>0</v>
      </c>
    </row>
    <row r="1264" spans="1:10" hidden="1" outlineLevel="2">
      <c r="A1264" s="185" t="s">
        <v>19</v>
      </c>
      <c r="B1264" s="185" t="s">
        <v>635</v>
      </c>
      <c r="C1264" s="185" t="s">
        <v>503</v>
      </c>
      <c r="D1264" s="185" t="s">
        <v>2777</v>
      </c>
      <c r="E1264" s="186">
        <v>0</v>
      </c>
      <c r="F1264" s="186">
        <v>0</v>
      </c>
      <c r="G1264" s="186">
        <v>0</v>
      </c>
      <c r="H1264" s="186">
        <v>0</v>
      </c>
      <c r="I1264" s="186">
        <v>0</v>
      </c>
      <c r="J1264" s="186">
        <v>0</v>
      </c>
    </row>
    <row r="1265" spans="1:10" hidden="1" outlineLevel="2">
      <c r="A1265" s="185" t="s">
        <v>19</v>
      </c>
      <c r="B1265" s="185" t="s">
        <v>635</v>
      </c>
      <c r="C1265" s="185" t="s">
        <v>504</v>
      </c>
      <c r="D1265" s="185" t="s">
        <v>2778</v>
      </c>
      <c r="E1265" s="186">
        <v>0</v>
      </c>
      <c r="F1265" s="186">
        <v>0</v>
      </c>
      <c r="G1265" s="186">
        <v>0</v>
      </c>
      <c r="H1265" s="186">
        <v>0</v>
      </c>
      <c r="I1265" s="186">
        <v>0</v>
      </c>
      <c r="J1265" s="186">
        <v>0</v>
      </c>
    </row>
    <row r="1266" spans="1:10" hidden="1" outlineLevel="2">
      <c r="A1266" s="185" t="s">
        <v>19</v>
      </c>
      <c r="B1266" s="185" t="s">
        <v>635</v>
      </c>
      <c r="C1266" s="185" t="s">
        <v>505</v>
      </c>
      <c r="D1266" s="185" t="s">
        <v>2779</v>
      </c>
      <c r="E1266" s="186">
        <v>0</v>
      </c>
      <c r="F1266" s="186">
        <v>0</v>
      </c>
      <c r="G1266" s="186">
        <v>0</v>
      </c>
      <c r="H1266" s="186">
        <v>0</v>
      </c>
      <c r="I1266" s="186">
        <v>0</v>
      </c>
      <c r="J1266" s="186">
        <v>0</v>
      </c>
    </row>
    <row r="1267" spans="1:10" hidden="1" outlineLevel="2">
      <c r="A1267" s="185" t="s">
        <v>19</v>
      </c>
      <c r="B1267" s="185" t="s">
        <v>635</v>
      </c>
      <c r="C1267" s="185" t="s">
        <v>506</v>
      </c>
      <c r="D1267" s="185" t="s">
        <v>2780</v>
      </c>
      <c r="E1267" s="186">
        <v>0</v>
      </c>
      <c r="F1267" s="186">
        <v>0</v>
      </c>
      <c r="G1267" s="186">
        <v>0</v>
      </c>
      <c r="H1267" s="186">
        <v>0</v>
      </c>
      <c r="I1267" s="186">
        <v>0</v>
      </c>
      <c r="J1267" s="186">
        <v>0</v>
      </c>
    </row>
    <row r="1268" spans="1:10" hidden="1" outlineLevel="2">
      <c r="A1268" s="185" t="s">
        <v>19</v>
      </c>
      <c r="B1268" s="185" t="s">
        <v>635</v>
      </c>
      <c r="C1268" s="185" t="s">
        <v>507</v>
      </c>
      <c r="D1268" s="185" t="s">
        <v>2781</v>
      </c>
      <c r="E1268" s="186">
        <v>0</v>
      </c>
      <c r="F1268" s="186">
        <v>0</v>
      </c>
      <c r="G1268" s="186">
        <v>0</v>
      </c>
      <c r="H1268" s="186">
        <v>0</v>
      </c>
      <c r="I1268" s="186">
        <v>0</v>
      </c>
      <c r="J1268" s="186">
        <v>0</v>
      </c>
    </row>
    <row r="1269" spans="1:10" hidden="1" outlineLevel="2">
      <c r="A1269" s="185" t="s">
        <v>19</v>
      </c>
      <c r="B1269" s="185" t="s">
        <v>635</v>
      </c>
      <c r="C1269" s="185" t="s">
        <v>508</v>
      </c>
      <c r="D1269" s="185" t="s">
        <v>2782</v>
      </c>
      <c r="E1269" s="186">
        <v>0</v>
      </c>
      <c r="F1269" s="186">
        <v>0</v>
      </c>
      <c r="G1269" s="186">
        <v>0</v>
      </c>
      <c r="H1269" s="186">
        <v>0</v>
      </c>
      <c r="I1269" s="186">
        <v>0</v>
      </c>
      <c r="J1269" s="186">
        <v>0</v>
      </c>
    </row>
    <row r="1270" spans="1:10" hidden="1" outlineLevel="2">
      <c r="A1270" s="185" t="s">
        <v>19</v>
      </c>
      <c r="B1270" s="185" t="s">
        <v>635</v>
      </c>
      <c r="C1270" s="185" t="s">
        <v>509</v>
      </c>
      <c r="D1270" s="185" t="s">
        <v>2783</v>
      </c>
      <c r="E1270" s="186">
        <v>0</v>
      </c>
      <c r="F1270" s="186">
        <v>0</v>
      </c>
      <c r="G1270" s="186">
        <v>0</v>
      </c>
      <c r="H1270" s="186">
        <v>0</v>
      </c>
      <c r="I1270" s="186">
        <v>0</v>
      </c>
      <c r="J1270" s="186">
        <v>0</v>
      </c>
    </row>
    <row r="1271" spans="1:10" hidden="1" outlineLevel="2">
      <c r="A1271" s="185" t="s">
        <v>19</v>
      </c>
      <c r="B1271" s="185" t="s">
        <v>635</v>
      </c>
      <c r="C1271" s="185" t="s">
        <v>510</v>
      </c>
      <c r="D1271" s="185" t="s">
        <v>2784</v>
      </c>
      <c r="E1271" s="186">
        <v>24.634</v>
      </c>
      <c r="F1271" s="186">
        <v>4.2597000000000003E-2</v>
      </c>
      <c r="G1271" s="186">
        <v>51.195</v>
      </c>
      <c r="H1271" s="186">
        <v>4.1904000000000003</v>
      </c>
      <c r="I1271" s="186">
        <v>9.9130999999999997E-2</v>
      </c>
      <c r="J1271" s="186">
        <v>6.0658000000000003</v>
      </c>
    </row>
    <row r="1272" spans="1:10" hidden="1" outlineLevel="2">
      <c r="A1272" s="185" t="s">
        <v>19</v>
      </c>
      <c r="B1272" s="185" t="s">
        <v>635</v>
      </c>
      <c r="C1272" s="185" t="s">
        <v>511</v>
      </c>
      <c r="D1272" s="185" t="s">
        <v>2785</v>
      </c>
      <c r="E1272" s="186">
        <v>5.8897000000000004</v>
      </c>
      <c r="F1272" s="186">
        <v>1.0049000000000001E-2</v>
      </c>
      <c r="G1272" s="186">
        <v>12.08</v>
      </c>
      <c r="H1272" s="186">
        <v>1.0208999999999999</v>
      </c>
      <c r="I1272" s="186">
        <v>2.3413E-2</v>
      </c>
      <c r="J1272" s="186">
        <v>1.3651</v>
      </c>
    </row>
    <row r="1273" spans="1:10" hidden="1" outlineLevel="2">
      <c r="A1273" s="185" t="s">
        <v>19</v>
      </c>
      <c r="B1273" s="185" t="s">
        <v>635</v>
      </c>
      <c r="C1273" s="185" t="s">
        <v>512</v>
      </c>
      <c r="D1273" s="185" t="s">
        <v>2786</v>
      </c>
      <c r="E1273" s="186">
        <v>12.98</v>
      </c>
      <c r="F1273" s="186">
        <v>2.7854E-2</v>
      </c>
      <c r="G1273" s="186">
        <v>27.736000000000001</v>
      </c>
      <c r="H1273" s="186">
        <v>2.1009000000000002</v>
      </c>
      <c r="I1273" s="186">
        <v>6.4864000000000005E-2</v>
      </c>
      <c r="J1273" s="186">
        <v>2.4815</v>
      </c>
    </row>
    <row r="1274" spans="1:10" hidden="1" outlineLevel="2">
      <c r="A1274" s="185" t="s">
        <v>19</v>
      </c>
      <c r="B1274" s="185" t="s">
        <v>635</v>
      </c>
      <c r="C1274" s="185" t="s">
        <v>2787</v>
      </c>
      <c r="D1274" s="185" t="s">
        <v>2788</v>
      </c>
      <c r="E1274" s="186">
        <v>0</v>
      </c>
      <c r="F1274" s="186">
        <v>0</v>
      </c>
      <c r="G1274" s="186">
        <v>0</v>
      </c>
      <c r="H1274" s="186">
        <v>0</v>
      </c>
      <c r="I1274" s="186">
        <v>0</v>
      </c>
      <c r="J1274" s="186">
        <v>0</v>
      </c>
    </row>
    <row r="1275" spans="1:10" hidden="1" outlineLevel="2">
      <c r="A1275" s="185" t="s">
        <v>19</v>
      </c>
      <c r="B1275" s="185" t="s">
        <v>635</v>
      </c>
      <c r="C1275" s="185" t="s">
        <v>513</v>
      </c>
      <c r="D1275" s="185" t="s">
        <v>2789</v>
      </c>
      <c r="E1275" s="186">
        <v>18.539000000000001</v>
      </c>
      <c r="F1275" s="186">
        <v>1.4200000000000001E-2</v>
      </c>
      <c r="G1275" s="186">
        <v>15.403</v>
      </c>
      <c r="H1275" s="186">
        <v>2.6537000000000002</v>
      </c>
      <c r="I1275" s="186">
        <v>3.3022999999999997E-2</v>
      </c>
      <c r="J1275" s="186">
        <v>4.3395999999999999</v>
      </c>
    </row>
    <row r="1276" spans="1:10" hidden="1" outlineLevel="2">
      <c r="A1276" s="185" t="s">
        <v>19</v>
      </c>
      <c r="B1276" s="185" t="s">
        <v>635</v>
      </c>
      <c r="C1276" s="185" t="s">
        <v>514</v>
      </c>
      <c r="D1276" s="185" t="s">
        <v>2790</v>
      </c>
      <c r="E1276" s="186">
        <v>0.72960999999999998</v>
      </c>
      <c r="F1276" s="186">
        <v>1.3606E-3</v>
      </c>
      <c r="G1276" s="186">
        <v>1.6982999999999999</v>
      </c>
      <c r="H1276" s="186">
        <v>0.11444</v>
      </c>
      <c r="I1276" s="186">
        <v>3.1578999999999999E-3</v>
      </c>
      <c r="J1276" s="186">
        <v>0.20213</v>
      </c>
    </row>
    <row r="1277" spans="1:10" hidden="1" outlineLevel="2">
      <c r="A1277" s="185" t="s">
        <v>19</v>
      </c>
      <c r="B1277" s="185" t="s">
        <v>635</v>
      </c>
      <c r="C1277" s="185" t="s">
        <v>515</v>
      </c>
      <c r="D1277" s="185" t="s">
        <v>2791</v>
      </c>
      <c r="E1277" s="186">
        <v>0.56781999999999999</v>
      </c>
      <c r="F1277" s="186">
        <v>1.2056E-3</v>
      </c>
      <c r="G1277" s="186">
        <v>1.2082999999999999</v>
      </c>
      <c r="H1277" s="186">
        <v>9.3140000000000001E-2</v>
      </c>
      <c r="I1277" s="186">
        <v>2.8154E-3</v>
      </c>
      <c r="J1277" s="186">
        <v>0.11027000000000001</v>
      </c>
    </row>
    <row r="1278" spans="1:10" hidden="1" outlineLevel="2">
      <c r="A1278" s="185" t="s">
        <v>19</v>
      </c>
      <c r="B1278" s="185" t="s">
        <v>635</v>
      </c>
      <c r="C1278" s="185" t="s">
        <v>2792</v>
      </c>
      <c r="D1278" s="185" t="s">
        <v>2793</v>
      </c>
      <c r="E1278" s="186">
        <v>0</v>
      </c>
      <c r="F1278" s="186">
        <v>0</v>
      </c>
      <c r="G1278" s="186">
        <v>0</v>
      </c>
      <c r="H1278" s="186">
        <v>0</v>
      </c>
      <c r="I1278" s="186">
        <v>0</v>
      </c>
      <c r="J1278" s="186">
        <v>0</v>
      </c>
    </row>
    <row r="1279" spans="1:10" hidden="1" outlineLevel="2">
      <c r="A1279" s="185" t="s">
        <v>19</v>
      </c>
      <c r="B1279" s="185" t="s">
        <v>635</v>
      </c>
      <c r="C1279" s="185" t="s">
        <v>516</v>
      </c>
      <c r="D1279" s="185" t="s">
        <v>2794</v>
      </c>
      <c r="E1279" s="186">
        <v>0</v>
      </c>
      <c r="F1279" s="186">
        <v>0</v>
      </c>
      <c r="G1279" s="186">
        <v>0</v>
      </c>
      <c r="H1279" s="186">
        <v>0</v>
      </c>
      <c r="I1279" s="186">
        <v>0</v>
      </c>
      <c r="J1279" s="186">
        <v>0</v>
      </c>
    </row>
    <row r="1280" spans="1:10" hidden="1" outlineLevel="2">
      <c r="A1280" s="185" t="s">
        <v>19</v>
      </c>
      <c r="B1280" s="185" t="s">
        <v>635</v>
      </c>
      <c r="C1280" s="185" t="s">
        <v>517</v>
      </c>
      <c r="D1280" s="185" t="s">
        <v>2795</v>
      </c>
      <c r="E1280" s="186">
        <v>0</v>
      </c>
      <c r="F1280" s="186">
        <v>0</v>
      </c>
      <c r="G1280" s="186">
        <v>0</v>
      </c>
      <c r="H1280" s="186">
        <v>0</v>
      </c>
      <c r="I1280" s="186">
        <v>0</v>
      </c>
      <c r="J1280" s="186">
        <v>0</v>
      </c>
    </row>
    <row r="1281" spans="1:10" hidden="1" outlineLevel="2">
      <c r="A1281" s="185" t="s">
        <v>19</v>
      </c>
      <c r="B1281" s="185" t="s">
        <v>635</v>
      </c>
      <c r="C1281" s="185" t="s">
        <v>2796</v>
      </c>
      <c r="D1281" s="185" t="s">
        <v>2797</v>
      </c>
      <c r="E1281" s="186">
        <v>0</v>
      </c>
      <c r="F1281" s="186">
        <v>0</v>
      </c>
      <c r="G1281" s="186">
        <v>0</v>
      </c>
      <c r="H1281" s="186">
        <v>0</v>
      </c>
      <c r="I1281" s="186">
        <v>0</v>
      </c>
      <c r="J1281" s="186">
        <v>0</v>
      </c>
    </row>
    <row r="1282" spans="1:10" hidden="1" outlineLevel="2">
      <c r="A1282" s="185" t="s">
        <v>19</v>
      </c>
      <c r="B1282" s="185" t="s">
        <v>635</v>
      </c>
      <c r="C1282" s="185" t="s">
        <v>528</v>
      </c>
      <c r="D1282" s="185" t="s">
        <v>2798</v>
      </c>
      <c r="E1282" s="186">
        <v>0.17229</v>
      </c>
      <c r="F1282" s="186">
        <v>5.8724999999999999E-4</v>
      </c>
      <c r="G1282" s="186">
        <v>0.63875999999999999</v>
      </c>
      <c r="H1282" s="186">
        <v>2.5793E-2</v>
      </c>
      <c r="I1282" s="186">
        <v>1.3477999999999999E-3</v>
      </c>
      <c r="J1282" s="186">
        <v>3.9981000000000003E-2</v>
      </c>
    </row>
    <row r="1283" spans="1:10" hidden="1" outlineLevel="2">
      <c r="A1283" s="185" t="s">
        <v>19</v>
      </c>
      <c r="B1283" s="185" t="s">
        <v>635</v>
      </c>
      <c r="C1283" s="185" t="s">
        <v>518</v>
      </c>
      <c r="D1283" s="185" t="s">
        <v>2799</v>
      </c>
      <c r="E1283" s="186">
        <v>135.32</v>
      </c>
      <c r="F1283" s="186">
        <v>1.5979E-2</v>
      </c>
      <c r="G1283" s="186">
        <v>5.6001000000000003</v>
      </c>
      <c r="H1283" s="186">
        <v>1.0377000000000001</v>
      </c>
      <c r="I1283" s="186">
        <v>1.8960999999999999E-2</v>
      </c>
      <c r="J1283" s="186">
        <v>73.697999999999993</v>
      </c>
    </row>
    <row r="1284" spans="1:10" hidden="1" outlineLevel="2">
      <c r="A1284" s="185" t="s">
        <v>19</v>
      </c>
      <c r="B1284" s="185" t="s">
        <v>635</v>
      </c>
      <c r="C1284" s="185" t="s">
        <v>519</v>
      </c>
      <c r="D1284" s="185" t="s">
        <v>2800</v>
      </c>
      <c r="E1284" s="186">
        <v>90.313000000000002</v>
      </c>
      <c r="F1284" s="186">
        <v>9.7522000000000008E-3</v>
      </c>
      <c r="G1284" s="186">
        <v>3.3980000000000001</v>
      </c>
      <c r="H1284" s="186">
        <v>0.45606000000000002</v>
      </c>
      <c r="I1284" s="186">
        <v>1.2134000000000001E-2</v>
      </c>
      <c r="J1284" s="186">
        <v>28.116</v>
      </c>
    </row>
    <row r="1285" spans="1:10" hidden="1" outlineLevel="2">
      <c r="A1285" s="185" t="s">
        <v>19</v>
      </c>
      <c r="B1285" s="185" t="s">
        <v>635</v>
      </c>
      <c r="C1285" s="185" t="s">
        <v>520</v>
      </c>
      <c r="D1285" s="185" t="s">
        <v>2801</v>
      </c>
      <c r="E1285" s="186">
        <v>121.45</v>
      </c>
      <c r="F1285" s="186">
        <v>1.3077999999999999E-2</v>
      </c>
      <c r="G1285" s="186">
        <v>10.223000000000001</v>
      </c>
      <c r="H1285" s="186">
        <v>7.1201E-2</v>
      </c>
      <c r="I1285" s="186">
        <v>1.8019E-2</v>
      </c>
      <c r="J1285" s="186">
        <v>10.337999999999999</v>
      </c>
    </row>
    <row r="1286" spans="1:10" hidden="1" outlineLevel="2">
      <c r="A1286" s="185" t="s">
        <v>19</v>
      </c>
      <c r="B1286" s="185" t="s">
        <v>635</v>
      </c>
      <c r="C1286" s="185" t="s">
        <v>521</v>
      </c>
      <c r="D1286" s="185" t="s">
        <v>2802</v>
      </c>
      <c r="E1286" s="186">
        <v>1.7070000000000001</v>
      </c>
      <c r="F1286" s="186">
        <v>6.3746999999999996E-3</v>
      </c>
      <c r="G1286" s="186">
        <v>8.7347000000000001</v>
      </c>
      <c r="H1286" s="186">
        <v>0.1971</v>
      </c>
      <c r="I1286" s="186">
        <v>1.6836E-2</v>
      </c>
      <c r="J1286" s="186">
        <v>0.43840000000000001</v>
      </c>
    </row>
    <row r="1287" spans="1:10" hidden="1" outlineLevel="2">
      <c r="A1287" s="185" t="s">
        <v>19</v>
      </c>
      <c r="B1287" s="185" t="s">
        <v>635</v>
      </c>
      <c r="C1287" s="185" t="s">
        <v>522</v>
      </c>
      <c r="D1287" s="185" t="s">
        <v>2803</v>
      </c>
      <c r="E1287" s="186">
        <v>1.191E-2</v>
      </c>
      <c r="F1287" s="186">
        <v>1.819E-5</v>
      </c>
      <c r="G1287" s="186">
        <v>1.9602999999999999E-2</v>
      </c>
      <c r="H1287" s="186">
        <v>2.0011E-3</v>
      </c>
      <c r="I1287" s="186">
        <v>4.7867000000000001E-5</v>
      </c>
      <c r="J1287" s="186">
        <v>3.9154000000000003E-3</v>
      </c>
    </row>
    <row r="1288" spans="1:10" hidden="1" outlineLevel="2">
      <c r="A1288" s="185" t="s">
        <v>19</v>
      </c>
      <c r="B1288" s="185" t="s">
        <v>635</v>
      </c>
      <c r="C1288" s="185" t="s">
        <v>523</v>
      </c>
      <c r="D1288" s="185" t="s">
        <v>2804</v>
      </c>
      <c r="E1288" s="186">
        <v>1.0444</v>
      </c>
      <c r="F1288" s="186">
        <v>1.1589E-3</v>
      </c>
      <c r="G1288" s="186">
        <v>1.4051</v>
      </c>
      <c r="H1288" s="186">
        <v>0.16486000000000001</v>
      </c>
      <c r="I1288" s="186">
        <v>2.6835000000000001E-3</v>
      </c>
      <c r="J1288" s="186">
        <v>0.24218999999999999</v>
      </c>
    </row>
    <row r="1289" spans="1:10" hidden="1" outlineLevel="2">
      <c r="A1289" s="185" t="s">
        <v>19</v>
      </c>
      <c r="B1289" s="185" t="s">
        <v>635</v>
      </c>
      <c r="C1289" s="185" t="s">
        <v>524</v>
      </c>
      <c r="D1289" s="185" t="s">
        <v>2805</v>
      </c>
      <c r="E1289" s="186">
        <v>1.6457999999999999</v>
      </c>
      <c r="F1289" s="186">
        <v>8.4784999999999995E-5</v>
      </c>
      <c r="G1289" s="186">
        <v>2.5187000000000001E-2</v>
      </c>
      <c r="H1289" s="186">
        <v>8.2102E-4</v>
      </c>
      <c r="I1289" s="186">
        <v>1.1595E-4</v>
      </c>
      <c r="J1289" s="186">
        <v>6.1310999999999997E-2</v>
      </c>
    </row>
    <row r="1290" spans="1:10" hidden="1" outlineLevel="2">
      <c r="A1290" s="185" t="s">
        <v>19</v>
      </c>
      <c r="B1290" s="185" t="s">
        <v>635</v>
      </c>
      <c r="C1290" s="185" t="s">
        <v>525</v>
      </c>
      <c r="D1290" s="185" t="s">
        <v>2806</v>
      </c>
      <c r="E1290" s="186">
        <v>1.1756000000000001E-2</v>
      </c>
      <c r="F1290" s="186">
        <v>0</v>
      </c>
      <c r="G1290" s="186">
        <v>2.2220999999999999E-3</v>
      </c>
      <c r="H1290" s="186">
        <v>2.0910000000000001E-5</v>
      </c>
      <c r="I1290" s="186">
        <v>4.2867E-6</v>
      </c>
      <c r="J1290" s="186">
        <v>6.1990999999999999E-4</v>
      </c>
    </row>
    <row r="1291" spans="1:10" outlineLevel="1" collapsed="1">
      <c r="A1291" s="189" t="s">
        <v>2299</v>
      </c>
      <c r="B1291" s="190"/>
      <c r="C1291" s="190"/>
      <c r="D1291" s="190"/>
      <c r="E1291" s="191">
        <f t="shared" ref="E1291:J1291" si="5">SUBTOTAL(9,E1077:E1290)</f>
        <v>13584.43453215</v>
      </c>
      <c r="F1291" s="191">
        <f t="shared" si="5"/>
        <v>0.96712243044000012</v>
      </c>
      <c r="G1291" s="191">
        <f t="shared" si="5"/>
        <v>645.73836771999993</v>
      </c>
      <c r="H1291" s="191">
        <f t="shared" si="5"/>
        <v>53.573920737000002</v>
      </c>
      <c r="I1291" s="191">
        <f t="shared" si="5"/>
        <v>2.0966303077999999</v>
      </c>
      <c r="J1291" s="191">
        <f t="shared" si="5"/>
        <v>1030.4066285860001</v>
      </c>
    </row>
    <row r="1292" spans="1:10">
      <c r="A1292" s="189" t="s">
        <v>2172</v>
      </c>
      <c r="B1292" s="190"/>
      <c r="C1292" s="190"/>
      <c r="D1292" s="190"/>
      <c r="E1292" s="191">
        <f t="shared" ref="E1292:J1292" si="6">SUBTOTAL(9,E2:E1290)</f>
        <v>106743.86078525991</v>
      </c>
      <c r="F1292" s="191">
        <f t="shared" si="6"/>
        <v>12.419387925219995</v>
      </c>
      <c r="G1292" s="191">
        <f t="shared" si="6"/>
        <v>8799.2745188490026</v>
      </c>
      <c r="H1292" s="191">
        <f t="shared" si="6"/>
        <v>882.45901398350145</v>
      </c>
      <c r="I1292" s="191">
        <f t="shared" si="6"/>
        <v>25.283222931890055</v>
      </c>
      <c r="J1292" s="191">
        <f t="shared" si="6"/>
        <v>9678.6897820615995</v>
      </c>
    </row>
  </sheetData>
  <sheetProtection password="CD58" sheet="1" objects="1" scenarios="1"/>
  <printOptions gridLines="1"/>
  <pageMargins left="0.45" right="0.45" top="0.5" bottom="0.5" header="0.3" footer="0.3"/>
  <pageSetup scale="67" orientation="landscape" r:id="rId1"/>
  <headerFooter>
    <oddHeader>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E8C39FBC2E644ABCA4823B99D9F7D9" ma:contentTypeVersion="2" ma:contentTypeDescription="Create a new document." ma:contentTypeScope="" ma:versionID="28ff0476866d97c79f1bac58136da6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C8AC5C-47BA-4DED-ADEE-5506E18862FD}"/>
</file>

<file path=customXml/itemProps2.xml><?xml version="1.0" encoding="utf-8"?>
<ds:datastoreItem xmlns:ds="http://schemas.openxmlformats.org/officeDocument/2006/customXml" ds:itemID="{5F1A55B9-817A-4DF4-B96F-CCDB9EFC16DE}"/>
</file>

<file path=customXml/itemProps3.xml><?xml version="1.0" encoding="utf-8"?>
<ds:datastoreItem xmlns:ds="http://schemas.openxmlformats.org/officeDocument/2006/customXml" ds:itemID="{905C03F3-C062-40D9-BDD0-20DBCAB2DE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17</vt:i4>
      </vt:variant>
    </vt:vector>
  </HeadingPairs>
  <TitlesOfParts>
    <vt:vector size="29" baseType="lpstr">
      <vt:lpstr>EI SIP Tables</vt:lpstr>
      <vt:lpstr>MAR Daily</vt:lpstr>
      <vt:lpstr>MAR Annual</vt:lpstr>
      <vt:lpstr>NonPoint Daily</vt:lpstr>
      <vt:lpstr>NonPoint Annual</vt:lpstr>
      <vt:lpstr>Point Daily</vt:lpstr>
      <vt:lpstr>Point Annual</vt:lpstr>
      <vt:lpstr>NMIM Daily</vt:lpstr>
      <vt:lpstr>NMIM Annual</vt:lpstr>
      <vt:lpstr>Quasi-Point Daily</vt:lpstr>
      <vt:lpstr>Quasi-Point Annual</vt:lpstr>
      <vt:lpstr>ONROAD Daily &amp; Annual</vt:lpstr>
      <vt:lpstr>'EI SIP Tables'!_Toc456786357</vt:lpstr>
      <vt:lpstr>'EI SIP Tables'!_Toc456786358</vt:lpstr>
      <vt:lpstr>'EI SIP Tables'!_Toc456786359</vt:lpstr>
      <vt:lpstr>'EI SIP Tables'!_Toc456786360</vt:lpstr>
      <vt:lpstr>'EI SIP Tables'!_Toc456786361</vt:lpstr>
      <vt:lpstr>'EI SIP Tables'!_Toc456786362</vt:lpstr>
      <vt:lpstr>'EI SIP Tables'!_Toc456786363</vt:lpstr>
      <vt:lpstr>'MAR Annual'!Print_Titles</vt:lpstr>
      <vt:lpstr>'MAR Daily'!Print_Titles</vt:lpstr>
      <vt:lpstr>'NMIM Annual'!Print_Titles</vt:lpstr>
      <vt:lpstr>'NMIM Daily'!Print_Titles</vt:lpstr>
      <vt:lpstr>'NonPoint Annual'!Print_Titles</vt:lpstr>
      <vt:lpstr>'NonPoint Daily'!Print_Titles</vt:lpstr>
      <vt:lpstr>'Point Annual'!Print_Titles</vt:lpstr>
      <vt:lpstr>'Point Daily'!Print_Titles</vt:lpstr>
      <vt:lpstr>'Quasi-Point Annual'!Print_Titles</vt:lpstr>
      <vt:lpstr>'Quasi-Point Daily'!Print_Titles</vt:lpstr>
    </vt:vector>
  </TitlesOfParts>
  <Company>MDE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sal</dc:creator>
  <cp:lastModifiedBy>sal</cp:lastModifiedBy>
  <cp:lastPrinted>2016-10-04T13:01:34Z</cp:lastPrinted>
  <dcterms:created xsi:type="dcterms:W3CDTF">2016-08-01T17:14:47Z</dcterms:created>
  <dcterms:modified xsi:type="dcterms:W3CDTF">2016-10-05T21:00:25Z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6cce4231-63be-4008-a492-b347b440dc34</vt:lpwstr>
  </property>
  <property fmtid="{D5CDD505-2E9C-101B-9397-08002B2CF9AE}" pid="3" name="ContentTypeId">
    <vt:lpwstr>0x0101000DE8C39FBC2E644ABCA4823B99D9F7D9</vt:lpwstr>
  </property>
</Properties>
</file>