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10" activeTab="0"/>
  </bookViews>
  <sheets>
    <sheet name="Maryland_OEDs" sheetId="1" r:id="rId1"/>
  </sheets>
  <definedNames>
    <definedName name="_xlnm.Print_Titles" localSheetId="0">'Maryland_OEDs'!$1:$3</definedName>
  </definedNames>
  <calcPr fullCalcOnLoad="1"/>
</workbook>
</file>

<file path=xl/sharedStrings.xml><?xml version="1.0" encoding="utf-8"?>
<sst xmlns="http://schemas.openxmlformats.org/spreadsheetml/2006/main" count="27" uniqueCount="27">
  <si>
    <t>Aldino</t>
  </si>
  <si>
    <t>Edgewood</t>
  </si>
  <si>
    <t>Essex</t>
  </si>
  <si>
    <t>Frederick Airport</t>
  </si>
  <si>
    <t>Hagerstown</t>
  </si>
  <si>
    <t>Millington</t>
  </si>
  <si>
    <t>Padonia</t>
  </si>
  <si>
    <t>PG Equestrian Center</t>
  </si>
  <si>
    <t>Rockville</t>
  </si>
  <si>
    <t>South Carroll</t>
  </si>
  <si>
    <t>Southern Maryland</t>
  </si>
  <si>
    <t>Date</t>
  </si>
  <si>
    <t>State-wide Max</t>
  </si>
  <si>
    <t>HU-Beltsville</t>
  </si>
  <si>
    <t>Piney Run</t>
  </si>
  <si>
    <t>Site Maximum</t>
  </si>
  <si>
    <t>#</t>
  </si>
  <si>
    <t>Beltsville (CASTNET)</t>
  </si>
  <si>
    <t>Blackwater NWR (CASTNET)</t>
  </si>
  <si>
    <t>Calvert</t>
  </si>
  <si>
    <t>Fair Hill</t>
  </si>
  <si>
    <t>Furley</t>
  </si>
  <si>
    <t>Glen Burnie</t>
  </si>
  <si>
    <t>Horn Point</t>
  </si>
  <si>
    <t>Maryland 8-Hour Ozone Concentrations Exceeding 2015, 70ppb Health-Based Standard</t>
  </si>
  <si>
    <t>(ppb, Preliminary Data)</t>
  </si>
  <si>
    <t>Last updated: 10/29/2020, "CASTNET" are EPA-sponsored monitors.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</si>
</sst>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[$-409]dddd\,\ mmmm\ dd\,\ yyyy"/>
    <numFmt numFmtId="166" formatCode="m/d/yyyy;@"/>
    <numFmt numFmtId="167" formatCode="mm/dm/yyyy;@"/>
    <numFmt numFmtId="168" formatCode="mm/dd/yyyy;@"/>
    <numFmt numFmtId="169" formatCode="mm/dd/yyyy"/>
  </numFmts>
  <fonts count="45"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9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b/>
      <sz val="9"/>
      <color indexed="1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206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medium">
        <color indexed="18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medium">
        <color indexed="18"/>
      </bottom>
    </border>
    <border>
      <left style="medium">
        <color indexed="18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 style="medium"/>
      <right style="medium"/>
      <top/>
      <bottom style="thin"/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 style="medium"/>
      <right style="medium"/>
      <top style="thin"/>
      <bottom style="thin"/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>
        <color indexed="63"/>
      </right>
      <top style="medium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medium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 style="thin">
        <color indexed="1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33" borderId="0" xfId="0" applyFill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1" xfId="57" applyFont="1" applyFill="1" applyBorder="1" applyAlignment="1">
      <alignment horizontal="center" vertical="center"/>
      <protection/>
    </xf>
    <xf numFmtId="0" fontId="5" fillId="33" borderId="12" xfId="57" applyFont="1" applyFill="1" applyBorder="1" applyAlignment="1">
      <alignment horizontal="center" vertical="center"/>
      <protection/>
    </xf>
    <xf numFmtId="0" fontId="5" fillId="33" borderId="13" xfId="57" applyFont="1" applyFill="1" applyBorder="1" applyAlignment="1">
      <alignment horizontal="center" vertical="center"/>
      <protection/>
    </xf>
    <xf numFmtId="0" fontId="5" fillId="33" borderId="13" xfId="57" applyFont="1" applyFill="1" applyBorder="1" applyAlignment="1">
      <alignment horizontal="center" vertical="center" textRotation="90"/>
      <protection/>
    </xf>
    <xf numFmtId="0" fontId="5" fillId="33" borderId="14" xfId="57" applyFont="1" applyFill="1" applyBorder="1" applyAlignment="1">
      <alignment horizontal="center" vertical="center" textRotation="90"/>
      <protection/>
    </xf>
    <xf numFmtId="0" fontId="5" fillId="33" borderId="15" xfId="57" applyFont="1" applyFill="1" applyBorder="1" applyAlignment="1">
      <alignment horizontal="center" vertical="center" textRotation="90"/>
      <protection/>
    </xf>
    <xf numFmtId="0" fontId="44" fillId="34" borderId="16" xfId="57" applyNumberFormat="1" applyFont="1" applyFill="1" applyBorder="1" applyAlignment="1">
      <alignment horizontal="center" vertical="center" wrapText="1"/>
      <protection/>
    </xf>
    <xf numFmtId="169" fontId="44" fillId="35" borderId="17" xfId="0" applyNumberFormat="1" applyFont="1" applyFill="1" applyBorder="1" applyAlignment="1">
      <alignment horizontal="center" vertical="center"/>
    </xf>
    <xf numFmtId="0" fontId="44" fillId="33" borderId="16" xfId="57" applyFont="1" applyFill="1" applyBorder="1" applyAlignment="1">
      <alignment horizontal="center" vertical="center"/>
      <protection/>
    </xf>
    <xf numFmtId="0" fontId="44" fillId="34" borderId="16" xfId="57" applyFont="1" applyFill="1" applyBorder="1" applyAlignment="1">
      <alignment horizontal="center" vertical="center" wrapText="1"/>
      <protection/>
    </xf>
    <xf numFmtId="0" fontId="44" fillId="33" borderId="18" xfId="57" applyFont="1" applyFill="1" applyBorder="1" applyAlignment="1">
      <alignment horizontal="center" vertical="center"/>
      <protection/>
    </xf>
    <xf numFmtId="0" fontId="44" fillId="34" borderId="19" xfId="57" applyNumberFormat="1" applyFont="1" applyFill="1" applyBorder="1" applyAlignment="1">
      <alignment horizontal="center" vertical="center" wrapText="1"/>
      <protection/>
    </xf>
    <xf numFmtId="169" fontId="44" fillId="0" borderId="17" xfId="0" applyNumberFormat="1" applyFont="1" applyFill="1" applyBorder="1" applyAlignment="1">
      <alignment horizontal="center" vertical="center"/>
    </xf>
    <xf numFmtId="0" fontId="44" fillId="33" borderId="19" xfId="57" applyFont="1" applyFill="1" applyBorder="1" applyAlignment="1">
      <alignment horizontal="center" vertical="center"/>
      <protection/>
    </xf>
    <xf numFmtId="0" fontId="44" fillId="34" borderId="19" xfId="57" applyFont="1" applyFill="1" applyBorder="1" applyAlignment="1">
      <alignment horizontal="center" vertical="center" wrapText="1"/>
      <protection/>
    </xf>
    <xf numFmtId="0" fontId="44" fillId="34" borderId="20" xfId="57" applyFont="1" applyFill="1" applyBorder="1" applyAlignment="1">
      <alignment horizontal="center" vertical="center" wrapText="1"/>
      <protection/>
    </xf>
    <xf numFmtId="169" fontId="44" fillId="35" borderId="21" xfId="0" applyNumberFormat="1" applyFont="1" applyFill="1" applyBorder="1" applyAlignment="1">
      <alignment horizontal="center" vertical="center"/>
    </xf>
    <xf numFmtId="0" fontId="44" fillId="33" borderId="20" xfId="57" applyFont="1" applyFill="1" applyBorder="1" applyAlignment="1">
      <alignment horizontal="center" vertical="center"/>
      <protection/>
    </xf>
    <xf numFmtId="0" fontId="4" fillId="36" borderId="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22" xfId="0" applyBorder="1" applyAlignment="1">
      <alignment/>
    </xf>
    <xf numFmtId="166" fontId="7" fillId="34" borderId="23" xfId="57" applyNumberFormat="1" applyFont="1" applyFill="1" applyBorder="1" applyAlignment="1">
      <alignment horizontal="center" vertical="center" wrapText="1"/>
      <protection/>
    </xf>
    <xf numFmtId="0" fontId="8" fillId="0" borderId="24" xfId="0" applyFont="1" applyBorder="1" applyAlignment="1">
      <alignment horizontal="center" vertical="center" wrapText="1"/>
    </xf>
    <xf numFmtId="166" fontId="6" fillId="34" borderId="25" xfId="57" applyNumberFormat="1" applyFont="1" applyFill="1" applyBorder="1" applyAlignment="1">
      <alignment horizontal="center" vertical="center" wrapText="1"/>
      <protection/>
    </xf>
    <xf numFmtId="0" fontId="0" fillId="0" borderId="26" xfId="0" applyBorder="1" applyAlignment="1">
      <alignment/>
    </xf>
    <xf numFmtId="0" fontId="0" fillId="0" borderId="27" xfId="0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Maryland_OEDs_200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A1">
      <selection activeCell="AB10" sqref="AB10"/>
    </sheetView>
  </sheetViews>
  <sheetFormatPr defaultColWidth="9.140625" defaultRowHeight="12.75"/>
  <cols>
    <col min="1" max="1" width="10.8515625" style="1" bestFit="1" customWidth="1"/>
    <col min="2" max="2" width="10.7109375" style="1" customWidth="1"/>
    <col min="3" max="23" width="3.8515625" style="1" customWidth="1"/>
    <col min="24" max="24" width="1.8515625" style="1" customWidth="1"/>
    <col min="25" max="26" width="9.140625" style="1" customWidth="1"/>
    <col min="27" max="27" width="17.8515625" style="1" bestFit="1" customWidth="1"/>
    <col min="28" max="16384" width="9.140625" style="1" customWidth="1"/>
  </cols>
  <sheetData>
    <row r="1" spans="1:23" ht="12.75">
      <c r="A1" s="21" t="s">
        <v>24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3"/>
    </row>
    <row r="2" spans="1:23" ht="12.75">
      <c r="A2" s="21" t="s">
        <v>25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3"/>
    </row>
    <row r="3" spans="1:23" ht="142.5" thickBot="1">
      <c r="A3" s="5" t="s">
        <v>16</v>
      </c>
      <c r="B3" s="5" t="s">
        <v>11</v>
      </c>
      <c r="C3" s="6" t="s">
        <v>0</v>
      </c>
      <c r="D3" s="6" t="s">
        <v>17</v>
      </c>
      <c r="E3" s="6" t="s">
        <v>18</v>
      </c>
      <c r="F3" s="6" t="s">
        <v>19</v>
      </c>
      <c r="G3" s="6" t="s">
        <v>1</v>
      </c>
      <c r="H3" s="6" t="s">
        <v>2</v>
      </c>
      <c r="I3" s="6" t="s">
        <v>20</v>
      </c>
      <c r="J3" s="6" t="s">
        <v>3</v>
      </c>
      <c r="K3" s="6" t="s">
        <v>21</v>
      </c>
      <c r="L3" s="6" t="s">
        <v>22</v>
      </c>
      <c r="M3" s="6" t="s">
        <v>4</v>
      </c>
      <c r="N3" s="6" t="s">
        <v>23</v>
      </c>
      <c r="O3" s="6" t="s">
        <v>13</v>
      </c>
      <c r="P3" s="6" t="s">
        <v>5</v>
      </c>
      <c r="Q3" s="6" t="s">
        <v>6</v>
      </c>
      <c r="R3" s="6" t="s">
        <v>7</v>
      </c>
      <c r="S3" s="6" t="s">
        <v>14</v>
      </c>
      <c r="T3" s="6" t="s">
        <v>8</v>
      </c>
      <c r="U3" s="6" t="s">
        <v>9</v>
      </c>
      <c r="V3" s="7" t="s">
        <v>10</v>
      </c>
      <c r="W3" s="8" t="s">
        <v>12</v>
      </c>
    </row>
    <row r="4" spans="1:23" ht="12.75">
      <c r="A4" s="9">
        <v>1</v>
      </c>
      <c r="B4" s="10">
        <v>43991</v>
      </c>
      <c r="C4" s="11"/>
      <c r="D4" s="11"/>
      <c r="E4" s="11"/>
      <c r="F4" s="11"/>
      <c r="G4" s="12"/>
      <c r="H4" s="11"/>
      <c r="I4" s="11"/>
      <c r="J4" s="11"/>
      <c r="K4" s="11"/>
      <c r="L4" s="11"/>
      <c r="M4" s="11"/>
      <c r="N4" s="11"/>
      <c r="O4" s="11"/>
      <c r="P4" s="11"/>
      <c r="Q4" s="11">
        <v>72</v>
      </c>
      <c r="R4" s="11"/>
      <c r="S4" s="11"/>
      <c r="T4" s="11"/>
      <c r="U4" s="11"/>
      <c r="V4" s="13"/>
      <c r="W4" s="2">
        <f>MAX(C4:V4)</f>
        <v>72</v>
      </c>
    </row>
    <row r="5" spans="1:23" ht="12.75">
      <c r="A5" s="14">
        <v>2</v>
      </c>
      <c r="B5" s="15">
        <v>44030</v>
      </c>
      <c r="C5" s="16"/>
      <c r="D5" s="16"/>
      <c r="E5" s="16"/>
      <c r="F5" s="16"/>
      <c r="G5" s="17"/>
      <c r="H5" s="16"/>
      <c r="I5" s="16"/>
      <c r="J5" s="16"/>
      <c r="K5" s="16"/>
      <c r="L5" s="16">
        <v>73</v>
      </c>
      <c r="M5" s="16"/>
      <c r="N5" s="16"/>
      <c r="O5" s="16"/>
      <c r="P5" s="16"/>
      <c r="Q5" s="16"/>
      <c r="R5" s="16"/>
      <c r="S5" s="16"/>
      <c r="T5" s="16"/>
      <c r="U5" s="16"/>
      <c r="V5" s="18"/>
      <c r="W5" s="2">
        <f>MAX(C5:V5)</f>
        <v>73</v>
      </c>
    </row>
    <row r="6" spans="1:23" ht="13.5" thickBot="1">
      <c r="A6" s="14">
        <v>3</v>
      </c>
      <c r="B6" s="19">
        <v>44041</v>
      </c>
      <c r="C6" s="16"/>
      <c r="D6" s="16"/>
      <c r="E6" s="16"/>
      <c r="F6" s="16"/>
      <c r="G6" s="16">
        <v>76</v>
      </c>
      <c r="H6" s="16">
        <v>72</v>
      </c>
      <c r="I6" s="16"/>
      <c r="J6" s="16"/>
      <c r="K6" s="16"/>
      <c r="L6" s="16">
        <v>72</v>
      </c>
      <c r="M6" s="16"/>
      <c r="N6" s="16"/>
      <c r="O6" s="16"/>
      <c r="P6" s="16"/>
      <c r="Q6" s="16"/>
      <c r="R6" s="16">
        <v>72</v>
      </c>
      <c r="S6" s="16"/>
      <c r="T6" s="17"/>
      <c r="U6" s="16"/>
      <c r="V6" s="20"/>
      <c r="W6" s="2">
        <f>MAX(C6:V6)</f>
        <v>76</v>
      </c>
    </row>
    <row r="7" spans="1:23" ht="13.5" thickBot="1">
      <c r="A7" s="24" t="s">
        <v>15</v>
      </c>
      <c r="B7" s="25"/>
      <c r="C7" s="3" t="str">
        <f>IF((MAX(C4:C6)=0),"-",MAX(C4:C6))</f>
        <v>-</v>
      </c>
      <c r="D7" s="3" t="str">
        <f>IF((MAX(D4:D6)=0),"-",MAX(D4:D6))</f>
        <v>-</v>
      </c>
      <c r="E7" s="3" t="str">
        <f>IF((MAX(E4:E6)=0),"-",MAX(E4:E6))</f>
        <v>-</v>
      </c>
      <c r="F7" s="3" t="str">
        <f>IF((MAX(F4:F6)=0),"-",MAX(F4:F6))</f>
        <v>-</v>
      </c>
      <c r="G7" s="3">
        <f>IF((MAX(G4:G6)=0),"-",MAX(G4:G6))</f>
        <v>76</v>
      </c>
      <c r="H7" s="3">
        <f>IF((MAX(H4:H6)=0),"-",MAX(H4:H6))</f>
        <v>72</v>
      </c>
      <c r="I7" s="3" t="str">
        <f>IF((MAX(I4:I6)=0),"-",MAX(I4:I6))</f>
        <v>-</v>
      </c>
      <c r="J7" s="3" t="str">
        <f>IF((MAX(J4:J6)=0),"-",MAX(J4:J6))</f>
        <v>-</v>
      </c>
      <c r="K7" s="3" t="str">
        <f>IF((MAX(K4:K6)=0),"-",MAX(K4:K6))</f>
        <v>-</v>
      </c>
      <c r="L7" s="3">
        <f>IF((MAX(L4:L6)=0),"-",MAX(L4:L6))</f>
        <v>73</v>
      </c>
      <c r="M7" s="3" t="str">
        <f>IF((MAX(M4:M6)=0),"-",MAX(M4:M6))</f>
        <v>-</v>
      </c>
      <c r="N7" s="3" t="str">
        <f>IF((MAX(N4:N6)=0),"-",MAX(N4:N6))</f>
        <v>-</v>
      </c>
      <c r="O7" s="3" t="str">
        <f>IF((MAX(O4:O6)=0),"-",MAX(O4:O6))</f>
        <v>-</v>
      </c>
      <c r="P7" s="3" t="str">
        <f>IF((MAX(P4:P6)=0),"-",MAX(P4:P6))</f>
        <v>-</v>
      </c>
      <c r="Q7" s="3">
        <f>IF((MAX(Q4:Q6)=0),"-",MAX(Q4:Q6))</f>
        <v>72</v>
      </c>
      <c r="R7" s="3">
        <f>IF((MAX(R4:R6)=0),"-",MAX(R4:R6))</f>
        <v>72</v>
      </c>
      <c r="S7" s="3" t="str">
        <f>IF((MAX(S4:S6)=0),"-",MAX(S4:S6))</f>
        <v>-</v>
      </c>
      <c r="T7" s="3" t="str">
        <f>IF((MAX(T4:T6)=0),"-",MAX(T4:T6))</f>
        <v>-</v>
      </c>
      <c r="U7" s="3" t="str">
        <f>IF((MAX(U4:U6)=0),"-",MAX(U4:U6))</f>
        <v>-</v>
      </c>
      <c r="V7" s="3" t="str">
        <f>IF((MAX(V4:V6)=0),"-",MAX(V4:V6))</f>
        <v>-</v>
      </c>
      <c r="W7" s="4">
        <f>MAX(C7:V7)</f>
        <v>76</v>
      </c>
    </row>
    <row r="8" spans="1:23" ht="12.75">
      <c r="A8" s="26" t="s">
        <v>26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8"/>
    </row>
    <row r="29" ht="12.75" customHeight="1"/>
    <row r="30" ht="13.5" customHeight="1"/>
    <row r="31" ht="20.25" customHeight="1"/>
    <row r="32" ht="13.5" customHeight="1"/>
  </sheetData>
  <sheetProtection/>
  <mergeCells count="4">
    <mergeCell ref="A1:W1"/>
    <mergeCell ref="A2:W2"/>
    <mergeCell ref="A7:B7"/>
    <mergeCell ref="A8:W8"/>
  </mergeCells>
  <conditionalFormatting sqref="A4:A6 C4:W6">
    <cfRule type="expression" priority="1" dxfId="0" stopIfTrue="1">
      <formula>MOD(ROW(),2)=0</formula>
    </cfRule>
  </conditionalFormatting>
  <printOptions horizontalCentered="1"/>
  <pageMargins left="0.75" right="0.75" top="1" bottom="1" header="0.5" footer="0.5"/>
  <pageSetup horizontalDpi="600" verticalDpi="600" orientation="portrait" r:id="rId1"/>
  <headerFooter alignWithMargins="0">
    <oddFooter>&amp;CPage &amp;P of &amp;N</oddFooter>
  </headerFooter>
  <ignoredErrors>
    <ignoredError sqref="W4 W5:W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Joel Dreessen</dc:creator>
  <cp:keywords/>
  <dc:description/>
  <cp:lastModifiedBy>James Boyle</cp:lastModifiedBy>
  <cp:lastPrinted>2013-06-17T14:17:15Z</cp:lastPrinted>
  <dcterms:created xsi:type="dcterms:W3CDTF">1996-10-14T23:33:28Z</dcterms:created>
  <dcterms:modified xsi:type="dcterms:W3CDTF">2020-10-29T14:34:28Z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PublishingContactPicture">
    <vt:lpwstr/>
  </property>
  <property fmtid="{D5CDD505-2E9C-101B-9397-08002B2CF9AE}" pid="4" name="PublishingRollupImage">
    <vt:lpwstr/>
  </property>
  <property fmtid="{D5CDD505-2E9C-101B-9397-08002B2CF9AE}" pid="5" name="Audience">
    <vt:lpwstr/>
  </property>
  <property fmtid="{D5CDD505-2E9C-101B-9397-08002B2CF9AE}" pid="6" name="PublishingContactName">
    <vt:lpwstr/>
  </property>
  <property fmtid="{D5CDD505-2E9C-101B-9397-08002B2CF9AE}" pid="7" name="Comments">
    <vt:lpwstr/>
  </property>
  <property fmtid="{D5CDD505-2E9C-101B-9397-08002B2CF9AE}" pid="8" name="PublishingContactEmail">
    <vt:lpwstr/>
  </property>
  <property fmtid="{D5CDD505-2E9C-101B-9397-08002B2CF9AE}" pid="9" name="PublishingPageLayout">
    <vt:lpwstr/>
  </property>
  <property fmtid="{D5CDD505-2E9C-101B-9397-08002B2CF9AE}" pid="10" name="display_urn:schemas-microsoft-com:office:office#Editor">
    <vt:lpwstr>James Boyle</vt:lpwstr>
  </property>
  <property fmtid="{D5CDD505-2E9C-101B-9397-08002B2CF9AE}" pid="11" name="xd_Signature">
    <vt:lpwstr/>
  </property>
  <property fmtid="{D5CDD505-2E9C-101B-9397-08002B2CF9AE}" pid="12" name="Order">
    <vt:lpwstr>43100.0000000000</vt:lpwstr>
  </property>
  <property fmtid="{D5CDD505-2E9C-101B-9397-08002B2CF9AE}" pid="13" name="TemplateUrl">
    <vt:lpwstr/>
  </property>
  <property fmtid="{D5CDD505-2E9C-101B-9397-08002B2CF9AE}" pid="14" name="xd_ProgID">
    <vt:lpwstr/>
  </property>
  <property fmtid="{D5CDD505-2E9C-101B-9397-08002B2CF9AE}" pid="15" name="PublishingVariationGroupID">
    <vt:lpwstr/>
  </property>
  <property fmtid="{D5CDD505-2E9C-101B-9397-08002B2CF9AE}" pid="16" name="display_urn:schemas-microsoft-com:office:office#Author">
    <vt:lpwstr>James Boyle</vt:lpwstr>
  </property>
  <property fmtid="{D5CDD505-2E9C-101B-9397-08002B2CF9AE}" pid="17" name="PublishingVariationRelationshipLinkFieldID">
    <vt:lpwstr/>
  </property>
  <property fmtid="{D5CDD505-2E9C-101B-9397-08002B2CF9AE}" pid="18" name="_SourceUrl">
    <vt:lpwstr/>
  </property>
  <property fmtid="{D5CDD505-2E9C-101B-9397-08002B2CF9AE}" pid="19" name="display_urn">
    <vt:lpwstr>System Account</vt:lpwstr>
  </property>
  <property fmtid="{D5CDD505-2E9C-101B-9397-08002B2CF9AE}" pid="20" name="_SharedFileIndex">
    <vt:lpwstr/>
  </property>
</Properties>
</file>