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85" windowWidth="11145" windowHeight="804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<sst xmlns="http://schemas.openxmlformats.org/spreadsheetml/2006/main" count="27" uniqueCount="27">
  <si>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</si>
  <si>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</si>
  <si>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</si>
  <si>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</si>
  <si>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</si>
  <si>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</si>
  <si>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</si>
  <si>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</si>
  <si>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</si>
  <si>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</si>
  <si>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</si>
  <si>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</si>
  <si>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</si>
  <si>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Maryland 8-Hour Ozone Concentrations Exceeding 2008 Health-Based Standard</t>
  </si>
  <si>
    <t>State-wide Max</t>
  </si>
  <si>
    <t>HU-Beltsville</t>
  </si>
  <si>
    <t>Piney Run</t>
  </si>
  <si>
    <t>Site Maximum</t>
  </si>
  <si>
    <t>#</t>
  </si>
  <si>
    <t>Horn Point</t>
  </si>
  <si>
    <t>Beltsville (CASTNET)</t>
  </si>
  <si>
    <t>Blackwater NWR (CASTNET)</t>
  </si>
  <si>
    <t>(ppb, Preliminary Data)</t>
  </si>
  <si>
    <t>Calvert</t>
  </si>
  <si>
    <t>Fair Hill</t>
  </si>
  <si>
    <t>Furley</t>
  </si>
  <si>
    <t>Last updated: 04/15/2015, "CASTNET" are EPA-sponsored monitors.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</si>
</sst>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6" fontId="7" fillId="34" borderId="20" xfId="57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23" width="3.7109375" style="1" customWidth="1"/>
    <col min="24" max="16384" width="9.140625" style="1" customWidth="1"/>
  </cols>
  <sheetData>
    <row r="1" spans="1:23" ht="12.7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3"/>
    </row>
    <row r="2" spans="1:23" ht="12.75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3"/>
    </row>
    <row r="3" spans="1:23" ht="142.5" thickBot="1">
      <c r="A3" s="12" t="s">
        <v>18</v>
      </c>
      <c r="B3" s="12" t="s">
        <v>12</v>
      </c>
      <c r="C3" s="13" t="s">
        <v>0</v>
      </c>
      <c r="D3" s="13" t="s">
        <v>20</v>
      </c>
      <c r="E3" s="13" t="s">
        <v>21</v>
      </c>
      <c r="F3" s="13" t="s">
        <v>23</v>
      </c>
      <c r="G3" s="13" t="s">
        <v>1</v>
      </c>
      <c r="H3" s="13" t="s">
        <v>2</v>
      </c>
      <c r="I3" s="13" t="s">
        <v>3</v>
      </c>
      <c r="J3" s="13" t="s">
        <v>24</v>
      </c>
      <c r="K3" s="13" t="s">
        <v>4</v>
      </c>
      <c r="L3" s="13" t="s">
        <v>25</v>
      </c>
      <c r="M3" s="13" t="s">
        <v>5</v>
      </c>
      <c r="N3" s="13" t="s">
        <v>19</v>
      </c>
      <c r="O3" s="13" t="s">
        <v>15</v>
      </c>
      <c r="P3" s="13" t="s">
        <v>6</v>
      </c>
      <c r="Q3" s="13" t="s">
        <v>7</v>
      </c>
      <c r="R3" s="13" t="s">
        <v>8</v>
      </c>
      <c r="S3" s="13" t="s">
        <v>16</v>
      </c>
      <c r="T3" s="13" t="s">
        <v>9</v>
      </c>
      <c r="U3" s="13" t="s">
        <v>10</v>
      </c>
      <c r="V3" s="14" t="s">
        <v>11</v>
      </c>
      <c r="W3" s="15" t="s">
        <v>14</v>
      </c>
    </row>
    <row r="4" spans="1:23" ht="12.75">
      <c r="A4" s="18">
        <v>1</v>
      </c>
      <c r="B4" s="16">
        <v>41806</v>
      </c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>
        <v>81</v>
      </c>
      <c r="R4" s="2"/>
      <c r="S4" s="2"/>
      <c r="T4" s="2"/>
      <c r="U4" s="2"/>
      <c r="V4" s="4"/>
      <c r="W4" s="5">
        <f>MAX(C4:V4)</f>
        <v>81</v>
      </c>
    </row>
    <row r="5" spans="1:23" ht="12.75">
      <c r="A5" s="19">
        <v>2</v>
      </c>
      <c r="B5" s="17">
        <v>41807</v>
      </c>
      <c r="C5" s="6"/>
      <c r="D5" s="6"/>
      <c r="E5" s="6"/>
      <c r="F5" s="6"/>
      <c r="G5" s="6"/>
      <c r="H5" s="7">
        <v>80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8"/>
      <c r="W5" s="5">
        <f>MAX(C5:V5)</f>
        <v>80</v>
      </c>
    </row>
    <row r="6" spans="1:23" ht="12.75">
      <c r="A6" s="19">
        <v>3</v>
      </c>
      <c r="B6" s="17">
        <v>41831</v>
      </c>
      <c r="C6" s="6">
        <v>76</v>
      </c>
      <c r="D6" s="6"/>
      <c r="E6" s="6"/>
      <c r="F6" s="6"/>
      <c r="G6" s="6"/>
      <c r="H6" s="6">
        <v>78</v>
      </c>
      <c r="I6" s="6"/>
      <c r="J6" s="6">
        <v>79</v>
      </c>
      <c r="K6" s="6"/>
      <c r="L6" s="6"/>
      <c r="M6" s="6"/>
      <c r="N6" s="6"/>
      <c r="O6" s="6"/>
      <c r="P6" s="6"/>
      <c r="Q6" s="6"/>
      <c r="R6" s="6"/>
      <c r="S6" s="6"/>
      <c r="T6" s="7"/>
      <c r="U6" s="6"/>
      <c r="V6" s="9"/>
      <c r="W6" s="5">
        <f>MAX(C6:V6)</f>
        <v>79</v>
      </c>
    </row>
    <row r="7" spans="1:23" ht="12.75">
      <c r="A7" s="19">
        <v>4</v>
      </c>
      <c r="B7" s="17">
        <v>41857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6"/>
      <c r="V7" s="9">
        <v>77</v>
      </c>
      <c r="W7" s="5">
        <f>MAX(C7:V7)</f>
        <v>77</v>
      </c>
    </row>
    <row r="8" spans="1:23" ht="13.5" thickBot="1">
      <c r="A8" s="19">
        <v>5</v>
      </c>
      <c r="B8" s="17">
        <v>41878</v>
      </c>
      <c r="C8" s="7">
        <v>79</v>
      </c>
      <c r="D8" s="7"/>
      <c r="E8" s="7"/>
      <c r="F8" s="7"/>
      <c r="G8" s="7">
        <v>80</v>
      </c>
      <c r="H8" s="6"/>
      <c r="I8" s="7"/>
      <c r="J8" s="6">
        <v>85</v>
      </c>
      <c r="K8" s="7"/>
      <c r="L8" s="7"/>
      <c r="M8" s="6"/>
      <c r="N8" s="6"/>
      <c r="O8" s="7"/>
      <c r="P8" s="7"/>
      <c r="Q8" s="6"/>
      <c r="R8" s="6">
        <v>76</v>
      </c>
      <c r="S8" s="6"/>
      <c r="T8" s="7"/>
      <c r="U8" s="6"/>
      <c r="V8" s="8"/>
      <c r="W8" s="5">
        <f>MAX(C8:V8)</f>
        <v>85</v>
      </c>
    </row>
    <row r="9" spans="1:23" ht="13.5" thickBot="1">
      <c r="A9" s="20" t="s">
        <v>17</v>
      </c>
      <c r="B9" s="21"/>
      <c r="C9" s="10">
        <f>IF((MAX(C4:C8)=0),"-",MAX(C4:C8))</f>
        <v>79</v>
      </c>
      <c r="D9" s="10" t="str">
        <f>IF((MAX(D4:D8)=0),"-",MAX(D4:D8))</f>
        <v>-</v>
      </c>
      <c r="E9" s="10" t="str">
        <f>IF((MAX(E4:E8)=0),"-",MAX(E4:E8))</f>
        <v>-</v>
      </c>
      <c r="F9" s="10" t="str">
        <f>IF((MAX(F4:F8)=0),"-",MAX(F4:F8))</f>
        <v>-</v>
      </c>
      <c r="G9" s="10">
        <f>IF((MAX(G4:G8)=0),"-",MAX(G4:G8))</f>
        <v>80</v>
      </c>
      <c r="H9" s="10">
        <f>IF((MAX(H4:H8)=0),"-",MAX(H4:H8))</f>
        <v>80</v>
      </c>
      <c r="I9" s="10" t="str">
        <f>IF((MAX(I4:I8)=0),"-",MAX(I4:I8))</f>
        <v>-</v>
      </c>
      <c r="J9" s="10">
        <f>IF((MAX(J4:J8)=0),"-",MAX(J4:J8))</f>
        <v>85</v>
      </c>
      <c r="K9" s="10" t="str">
        <f>IF((MAX(K4:K8)=0),"-",MAX(K4:K8))</f>
        <v>-</v>
      </c>
      <c r="L9" s="10" t="str">
        <f>IF((MAX(L4:L8)=0),"-",MAX(L4:L8))</f>
        <v>-</v>
      </c>
      <c r="M9" s="10" t="str">
        <f>IF((MAX(M4:M8)=0),"-",MAX(M4:M8))</f>
        <v>-</v>
      </c>
      <c r="N9" s="10" t="str">
        <f>IF((MAX(N4:N8)=0),"-",MAX(N4:N8))</f>
        <v>-</v>
      </c>
      <c r="O9" s="10" t="str">
        <f>IF((MAX(O4:O8)=0),"-",MAX(O4:O8))</f>
        <v>-</v>
      </c>
      <c r="P9" s="10" t="str">
        <f>IF((MAX(P4:P8)=0),"-",MAX(P4:P8))</f>
        <v>-</v>
      </c>
      <c r="Q9" s="10">
        <f>IF((MAX(Q4:Q8)=0),"-",MAX(Q4:Q8))</f>
        <v>81</v>
      </c>
      <c r="R9" s="10">
        <f>IF((MAX(R4:R8)=0),"-",MAX(R4:R8))</f>
        <v>76</v>
      </c>
      <c r="S9" s="10" t="str">
        <f>IF((MAX(S4:S8)=0),"-",MAX(S4:S8))</f>
        <v>-</v>
      </c>
      <c r="T9" s="10" t="str">
        <f>IF((MAX(T4:T8)=0),"-",MAX(T4:T8))</f>
        <v>-</v>
      </c>
      <c r="U9" s="10" t="str">
        <f>IF((MAX(U4:U8)=0),"-",MAX(U4:U8))</f>
        <v>-</v>
      </c>
      <c r="V9" s="10">
        <f>IF((MAX(V4:V8)=0),"-",MAX(V4:V8))</f>
        <v>77</v>
      </c>
      <c r="W9" s="11">
        <f>MAX(W4:W8)</f>
        <v>85</v>
      </c>
    </row>
    <row r="10" spans="1:23" ht="12.75">
      <c r="A10" s="25" t="s">
        <v>26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</row>
    <row r="29" ht="12.75" customHeight="1"/>
    <row r="30" ht="20.25" customHeight="1"/>
    <row r="31" ht="13.5" customHeight="1"/>
  </sheetData>
  <sheetProtection/>
  <mergeCells count="4">
    <mergeCell ref="A9:B9"/>
    <mergeCell ref="A1:W1"/>
    <mergeCell ref="A2:W2"/>
    <mergeCell ref="A10:W10"/>
  </mergeCells>
  <conditionalFormatting sqref="A4:W8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Hains</dc:creator>
  <cp:keywords/>
  <dc:description/>
  <cp:lastModifiedBy>Jennifer Hains</cp:lastModifiedBy>
  <cp:lastPrinted>2013-06-17T15:57:28Z</cp:lastPrinted>
  <dcterms:created xsi:type="dcterms:W3CDTF">1996-10-14T23:33:28Z</dcterms:created>
  <dcterms:modified xsi:type="dcterms:W3CDTF">2015-04-15T14:05:58Z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Installer, sp19</vt:lpwstr>
  </property>
  <property fmtid="{D5CDD505-2E9C-101B-9397-08002B2CF9AE}" pid="4" name="xd_Signature">
    <vt:lpwstr/>
  </property>
  <property fmtid="{D5CDD505-2E9C-101B-9397-08002B2CF9AE}" pid="5" name="Audience">
    <vt:lpwstr/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Installer, sp19</vt:lpwstr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</Properties>
</file>